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Xldata\"/>
    </mc:Choice>
  </mc:AlternateContent>
  <xr:revisionPtr revIDLastSave="0" documentId="13_ncr:1_{E36AA936-C1D4-42FF-8EE2-91412B847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I15" i="1"/>
  <c r="H15" i="1"/>
  <c r="E15" i="1"/>
  <c r="D15" i="1"/>
  <c r="C15" i="1"/>
  <c r="B15" i="1"/>
  <c r="K32" i="1"/>
  <c r="J32" i="1"/>
  <c r="I32" i="1"/>
  <c r="H32" i="1"/>
  <c r="E32" i="1"/>
  <c r="D32" i="1"/>
  <c r="C32" i="1"/>
  <c r="B32" i="1"/>
  <c r="Q11" i="1" l="1"/>
  <c r="Z11" i="1" s="1"/>
  <c r="AA11" i="1" s="1"/>
  <c r="N11" i="1"/>
  <c r="T11" i="1" s="1"/>
  <c r="U11" i="1" s="1"/>
  <c r="O11" i="1"/>
  <c r="V11" i="1" s="1"/>
  <c r="W11" i="1" s="1"/>
  <c r="P11" i="1"/>
  <c r="X11" i="1" s="1"/>
  <c r="Y11" i="1" s="1"/>
  <c r="P10" i="1"/>
  <c r="X10" i="1" s="1"/>
  <c r="Q10" i="1"/>
  <c r="Z10" i="1" s="1"/>
  <c r="O10" i="1"/>
  <c r="V10" i="1" s="1"/>
  <c r="N10" i="1"/>
  <c r="T10" i="1" s="1"/>
  <c r="I49" i="1" l="1"/>
  <c r="J49" i="1"/>
  <c r="K49" i="1"/>
  <c r="H49" i="1"/>
  <c r="Q3" i="1" l="1"/>
  <c r="P3" i="1"/>
  <c r="O3" i="1"/>
  <c r="N3" i="1"/>
  <c r="Q4" i="1"/>
  <c r="P4" i="1"/>
  <c r="O4" i="1"/>
  <c r="N4" i="1"/>
  <c r="Q5" i="1"/>
  <c r="P5" i="1"/>
  <c r="O5" i="1"/>
  <c r="N5" i="1"/>
  <c r="Q6" i="1"/>
  <c r="P6" i="1"/>
  <c r="O6" i="1"/>
  <c r="N6" i="1"/>
  <c r="Q7" i="1"/>
  <c r="P7" i="1"/>
  <c r="O7" i="1"/>
  <c r="N7" i="1"/>
  <c r="Q8" i="1"/>
  <c r="P8" i="1"/>
  <c r="O8" i="1"/>
  <c r="N8" i="1"/>
  <c r="C49" i="1" l="1"/>
  <c r="O9" i="1" s="1"/>
  <c r="D49" i="1"/>
  <c r="P9" i="1" s="1"/>
  <c r="E49" i="1"/>
  <c r="Q9" i="1" s="1"/>
  <c r="B49" i="1"/>
  <c r="N9" i="1" s="1"/>
  <c r="Z5" i="1" l="1"/>
  <c r="V3" i="1"/>
  <c r="X3" i="1"/>
  <c r="Z3" i="1"/>
  <c r="V4" i="1"/>
  <c r="X4" i="1"/>
  <c r="Y4" i="1" s="1"/>
  <c r="Z4" i="1"/>
  <c r="V5" i="1"/>
  <c r="X5" i="1"/>
  <c r="V6" i="1"/>
  <c r="X6" i="1"/>
  <c r="Z6" i="1"/>
  <c r="V7" i="1"/>
  <c r="X7" i="1"/>
  <c r="Z7" i="1"/>
  <c r="V8" i="1"/>
  <c r="X8" i="1"/>
  <c r="Z8" i="1"/>
  <c r="T8" i="1"/>
  <c r="T7" i="1"/>
  <c r="T6" i="1"/>
  <c r="T5" i="1"/>
  <c r="T4" i="1"/>
  <c r="T3" i="1"/>
  <c r="T9" i="1"/>
  <c r="U10" i="1" s="1"/>
  <c r="V9" i="1"/>
  <c r="W10" i="1" s="1"/>
  <c r="X9" i="1"/>
  <c r="Y10" i="1" s="1"/>
  <c r="Z9" i="1"/>
  <c r="AA10" i="1" s="1"/>
  <c r="W7" i="1" l="1"/>
  <c r="Y7" i="1"/>
  <c r="U9" i="1"/>
  <c r="Y6" i="1"/>
  <c r="AA5" i="1"/>
  <c r="AA4" i="1"/>
  <c r="AA6" i="1"/>
  <c r="W5" i="1"/>
  <c r="AA8" i="1"/>
  <c r="Y8" i="1"/>
  <c r="Y5" i="1"/>
  <c r="W6" i="1"/>
  <c r="W4" i="1"/>
  <c r="W8" i="1"/>
  <c r="AA7" i="1"/>
  <c r="W9" i="1"/>
  <c r="Y9" i="1"/>
  <c r="AA9" i="1"/>
  <c r="U5" i="1"/>
  <c r="U6" i="1"/>
  <c r="U7" i="1"/>
  <c r="U8" i="1"/>
  <c r="U4" i="1"/>
</calcChain>
</file>

<file path=xl/sharedStrings.xml><?xml version="1.0" encoding="utf-8"?>
<sst xmlns="http://schemas.openxmlformats.org/spreadsheetml/2006/main" count="128" uniqueCount="10">
  <si>
    <t>Month</t>
  </si>
  <si>
    <t>Unique visitors</t>
  </si>
  <si>
    <t>Number of visits</t>
  </si>
  <si>
    <t>Pages</t>
  </si>
  <si>
    <t>Hits</t>
  </si>
  <si>
    <t>Total</t>
  </si>
  <si>
    <t>Year</t>
  </si>
  <si>
    <t>YOY %</t>
  </si>
  <si>
    <t>Non SSL</t>
  </si>
  <si>
    <t>SSL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</si>
</sst>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  <fill>
      <patternFill patternType="solid">
        <fgColor rgb="FF66F0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45"/>
  <sheetViews>
    <sheetView tabSelected="1" zoomScaleNormal="100" workbookViewId="0">
      <pane ySplit="1" topLeftCell="A2" activePane="bottomLeft" state="frozen"/>
      <selection pane="bottomLeft" activeCell="J11" sqref="J11"/>
    </sheetView>
  </sheetViews>
  <sheetFormatPr defaultRowHeight="15" x14ac:dyDescent="0.25"/>
  <cols>
    <col min="1" max="1" width="8" style="8" bestFit="1" customWidth="1"/>
    <col min="2" max="2" width="7.42578125" style="8" bestFit="1" customWidth="1"/>
    <col min="3" max="3" width="8.28515625" style="8" bestFit="1" customWidth="1"/>
    <col min="4" max="5" width="9.5703125" style="8" bestFit="1" customWidth="1"/>
    <col min="6" max="6" width="3.85546875" style="8" customWidth="1"/>
    <col min="7" max="8" width="7.42578125" style="8" bestFit="1" customWidth="1"/>
    <col min="9" max="9" width="8.28515625" style="8" bestFit="1" customWidth="1"/>
    <col min="10" max="11" width="9.140625" style="8" bestFit="1" customWidth="1"/>
    <col min="12" max="12" width="3.85546875" style="8" customWidth="1"/>
    <col min="13" max="13" width="5.28515625" style="8" bestFit="1" customWidth="1"/>
    <col min="14" max="14" width="7.85546875" style="8" bestFit="1" customWidth="1"/>
    <col min="15" max="15" width="8.28515625" style="8" bestFit="1" customWidth="1"/>
    <col min="16" max="17" width="9.5703125" style="8" bestFit="1" customWidth="1"/>
    <col min="18" max="18" width="4" style="8" customWidth="1"/>
    <col min="19" max="19" width="5.28515625" style="8" bestFit="1" customWidth="1"/>
    <col min="20" max="20" width="7.85546875" style="8" bestFit="1" customWidth="1"/>
    <col min="21" max="23" width="8.28515625" style="8" bestFit="1" customWidth="1"/>
    <col min="24" max="24" width="9.5703125" style="8" bestFit="1" customWidth="1"/>
    <col min="25" max="25" width="8.28515625" style="8" bestFit="1" customWidth="1"/>
    <col min="26" max="26" width="9.5703125" style="8" bestFit="1" customWidth="1"/>
    <col min="27" max="27" width="8.28515625" style="8" bestFit="1" customWidth="1"/>
    <col min="28" max="16384" width="9.140625" style="8"/>
  </cols>
  <sheetData>
    <row r="1" spans="1:27" x14ac:dyDescent="0.25">
      <c r="A1" s="13" t="s">
        <v>8</v>
      </c>
      <c r="G1" s="13" t="s">
        <v>9</v>
      </c>
    </row>
    <row r="2" spans="1:27" ht="30" x14ac:dyDescent="0.25">
      <c r="A2" s="1" t="s">
        <v>0</v>
      </c>
      <c r="B2" s="5" t="s">
        <v>1</v>
      </c>
      <c r="C2" s="2" t="s">
        <v>2</v>
      </c>
      <c r="D2" s="6" t="s">
        <v>3</v>
      </c>
      <c r="E2" s="7" t="s">
        <v>4</v>
      </c>
      <c r="G2" s="1" t="s">
        <v>0</v>
      </c>
      <c r="H2" s="5" t="s">
        <v>1</v>
      </c>
      <c r="I2" s="2" t="s">
        <v>2</v>
      </c>
      <c r="J2" s="6" t="s">
        <v>3</v>
      </c>
      <c r="K2" s="7" t="s">
        <v>4</v>
      </c>
      <c r="M2" s="1" t="s">
        <v>6</v>
      </c>
      <c r="N2" s="5" t="s">
        <v>1</v>
      </c>
      <c r="O2" s="2" t="s">
        <v>2</v>
      </c>
      <c r="P2" s="6" t="s">
        <v>3</v>
      </c>
      <c r="Q2" s="7" t="s">
        <v>4</v>
      </c>
      <c r="S2" s="1" t="s">
        <v>6</v>
      </c>
      <c r="T2" s="5" t="s">
        <v>1</v>
      </c>
      <c r="U2" s="5" t="s">
        <v>7</v>
      </c>
      <c r="V2" s="2" t="s">
        <v>2</v>
      </c>
      <c r="W2" s="2" t="s">
        <v>7</v>
      </c>
      <c r="X2" s="6" t="s">
        <v>3</v>
      </c>
      <c r="Y2" s="6" t="s">
        <v>7</v>
      </c>
      <c r="Z2" s="7" t="s">
        <v>4</v>
      </c>
      <c r="AA2" s="7" t="s">
        <v>7</v>
      </c>
    </row>
    <row r="3" spans="1:27" x14ac:dyDescent="0.25">
      <c r="A3" s="9">
        <v>46023</v>
      </c>
      <c r="B3" s="10">
        <v>16</v>
      </c>
      <c r="C3" s="10">
        <v>18</v>
      </c>
      <c r="D3" s="10">
        <v>68</v>
      </c>
      <c r="E3" s="10">
        <v>68</v>
      </c>
      <c r="G3" s="9">
        <v>46023</v>
      </c>
      <c r="H3" s="10">
        <v>14016</v>
      </c>
      <c r="I3" s="10">
        <v>22039</v>
      </c>
      <c r="J3" s="10">
        <v>223684</v>
      </c>
      <c r="K3" s="10">
        <v>303894</v>
      </c>
      <c r="M3" s="1">
        <v>2018</v>
      </c>
      <c r="N3" s="12">
        <f>B145+H145</f>
        <v>3524</v>
      </c>
      <c r="O3" s="12">
        <f>C145+I145</f>
        <v>8144</v>
      </c>
      <c r="P3" s="12">
        <f>D145+J145</f>
        <v>87130</v>
      </c>
      <c r="Q3" s="12">
        <f>E145+K145</f>
        <v>174953</v>
      </c>
      <c r="S3" s="1">
        <v>2018</v>
      </c>
      <c r="T3" s="12">
        <f t="shared" ref="T3:T10" si="0">N3</f>
        <v>3524</v>
      </c>
      <c r="U3" s="3"/>
      <c r="V3" s="12">
        <f t="shared" ref="V3:V10" si="1">O3</f>
        <v>8144</v>
      </c>
      <c r="W3" s="3"/>
      <c r="X3" s="12">
        <f t="shared" ref="X3:X10" si="2">P3</f>
        <v>87130</v>
      </c>
      <c r="Y3" s="3"/>
      <c r="Z3" s="12">
        <f t="shared" ref="Z3:Z10" si="3">Q3</f>
        <v>174953</v>
      </c>
      <c r="AA3" s="3"/>
    </row>
    <row r="4" spans="1:27" x14ac:dyDescent="0.25">
      <c r="A4" s="9">
        <v>46054</v>
      </c>
      <c r="B4" s="10">
        <v>0</v>
      </c>
      <c r="C4" s="10">
        <v>0</v>
      </c>
      <c r="D4" s="10">
        <v>0</v>
      </c>
      <c r="E4" s="10">
        <v>0</v>
      </c>
      <c r="G4" s="9">
        <v>46054</v>
      </c>
      <c r="H4" s="10">
        <v>22581</v>
      </c>
      <c r="I4" s="10">
        <v>36720</v>
      </c>
      <c r="J4" s="10">
        <v>172562</v>
      </c>
      <c r="K4" s="10">
        <v>252987</v>
      </c>
      <c r="M4" s="1">
        <v>2019</v>
      </c>
      <c r="N4" s="12">
        <f>B129+H129</f>
        <v>7520</v>
      </c>
      <c r="O4" s="12">
        <f>C129+I129</f>
        <v>15285</v>
      </c>
      <c r="P4" s="12">
        <f>D129+J129</f>
        <v>138760</v>
      </c>
      <c r="Q4" s="12">
        <f>E129+K129</f>
        <v>266791</v>
      </c>
      <c r="S4" s="1">
        <v>2019</v>
      </c>
      <c r="T4" s="12">
        <f t="shared" si="0"/>
        <v>7520</v>
      </c>
      <c r="U4" s="4">
        <f t="shared" ref="U4:U9" si="4">ABS((T4 - T3) / T3) * 1</f>
        <v>1.133938706015891</v>
      </c>
      <c r="V4" s="12">
        <f t="shared" si="1"/>
        <v>15285</v>
      </c>
      <c r="W4" s="4">
        <f t="shared" ref="W4:W9" si="5">ABS((V4 - V3) / V3) * 1</f>
        <v>0.87684184675834975</v>
      </c>
      <c r="X4" s="12">
        <f t="shared" si="2"/>
        <v>138760</v>
      </c>
      <c r="Y4" s="4">
        <f t="shared" ref="Y4:Y9" si="6">ABS((X4 -X3) / X3) * 1</f>
        <v>0.59256283713990587</v>
      </c>
      <c r="Z4" s="12">
        <f t="shared" si="3"/>
        <v>266791</v>
      </c>
      <c r="AA4" s="4">
        <f t="shared" ref="AA4:AA9" si="7">ABS((Z4 - Z3) / Z3) * 1</f>
        <v>0.52492955250838802</v>
      </c>
    </row>
    <row r="5" spans="1:27" x14ac:dyDescent="0.25">
      <c r="A5" s="9">
        <v>46082</v>
      </c>
      <c r="B5" s="10">
        <v>17</v>
      </c>
      <c r="C5" s="10">
        <v>17</v>
      </c>
      <c r="D5" s="10">
        <v>54</v>
      </c>
      <c r="E5" s="10">
        <v>54</v>
      </c>
      <c r="G5" s="9">
        <v>46082</v>
      </c>
      <c r="H5" s="10">
        <v>20854</v>
      </c>
      <c r="I5" s="10">
        <v>26540</v>
      </c>
      <c r="J5" s="10">
        <v>209930</v>
      </c>
      <c r="K5" s="10">
        <v>290467</v>
      </c>
      <c r="M5" s="1">
        <v>2020</v>
      </c>
      <c r="N5" s="12">
        <f>B113+H113</f>
        <v>10682</v>
      </c>
      <c r="O5" s="12">
        <f>C113+I113</f>
        <v>22079</v>
      </c>
      <c r="P5" s="12">
        <f>D113+J113</f>
        <v>152179</v>
      </c>
      <c r="Q5" s="12">
        <f>E113+K113</f>
        <v>243963</v>
      </c>
      <c r="S5" s="1">
        <v>2020</v>
      </c>
      <c r="T5" s="12">
        <f t="shared" si="0"/>
        <v>10682</v>
      </c>
      <c r="U5" s="4">
        <f t="shared" si="4"/>
        <v>0.42047872340425529</v>
      </c>
      <c r="V5" s="12">
        <f t="shared" si="1"/>
        <v>22079</v>
      </c>
      <c r="W5" s="4">
        <f t="shared" si="5"/>
        <v>0.44448806018972847</v>
      </c>
      <c r="X5" s="12">
        <f t="shared" si="2"/>
        <v>152179</v>
      </c>
      <c r="Y5" s="4">
        <f t="shared" si="6"/>
        <v>9.6706543672528109E-2</v>
      </c>
      <c r="Z5" s="12">
        <f t="shared" si="3"/>
        <v>243963</v>
      </c>
      <c r="AA5" s="4">
        <f t="shared" si="7"/>
        <v>8.5565105269668013E-2</v>
      </c>
    </row>
    <row r="6" spans="1:27" x14ac:dyDescent="0.25">
      <c r="A6" s="9">
        <v>46113</v>
      </c>
      <c r="B6" s="10">
        <v>0</v>
      </c>
      <c r="C6" s="10">
        <v>0</v>
      </c>
      <c r="D6" s="10">
        <v>0</v>
      </c>
      <c r="E6" s="10">
        <v>0</v>
      </c>
      <c r="G6" s="9">
        <v>46113</v>
      </c>
      <c r="H6" s="10">
        <v>18972</v>
      </c>
      <c r="I6" s="10">
        <v>25266</v>
      </c>
      <c r="J6" s="10">
        <v>260872</v>
      </c>
      <c r="K6" s="10">
        <v>294474</v>
      </c>
      <c r="M6" s="1">
        <v>2021</v>
      </c>
      <c r="N6" s="12">
        <f>B97+H97</f>
        <v>12608</v>
      </c>
      <c r="O6" s="12">
        <f>C97+I97</f>
        <v>20610</v>
      </c>
      <c r="P6" s="12">
        <f>D97+J97</f>
        <v>263341</v>
      </c>
      <c r="Q6" s="12">
        <f>E97+K97</f>
        <v>381278</v>
      </c>
      <c r="S6" s="1">
        <v>2021</v>
      </c>
      <c r="T6" s="12">
        <f t="shared" si="0"/>
        <v>12608</v>
      </c>
      <c r="U6" s="4">
        <f t="shared" si="4"/>
        <v>0.18030331398614491</v>
      </c>
      <c r="V6" s="12">
        <f t="shared" si="1"/>
        <v>20610</v>
      </c>
      <c r="W6" s="4">
        <f t="shared" si="5"/>
        <v>6.6533810408080082E-2</v>
      </c>
      <c r="X6" s="12">
        <f t="shared" si="2"/>
        <v>263341</v>
      </c>
      <c r="Y6" s="4">
        <f t="shared" si="6"/>
        <v>0.73046872433121524</v>
      </c>
      <c r="Z6" s="12">
        <f t="shared" si="3"/>
        <v>381278</v>
      </c>
      <c r="AA6" s="4">
        <f t="shared" si="7"/>
        <v>0.56285174391198667</v>
      </c>
    </row>
    <row r="7" spans="1:27" x14ac:dyDescent="0.25">
      <c r="A7" s="9">
        <v>46143</v>
      </c>
      <c r="B7" s="10">
        <v>0</v>
      </c>
      <c r="C7" s="10">
        <v>0</v>
      </c>
      <c r="D7" s="10">
        <v>0</v>
      </c>
      <c r="E7" s="10">
        <v>0</v>
      </c>
      <c r="G7" s="9">
        <v>46143</v>
      </c>
      <c r="H7" s="10">
        <v>19534</v>
      </c>
      <c r="I7" s="10">
        <v>22629</v>
      </c>
      <c r="J7" s="10">
        <v>67692</v>
      </c>
      <c r="K7" s="10">
        <v>144945</v>
      </c>
      <c r="M7" s="1">
        <v>2022</v>
      </c>
      <c r="N7" s="12">
        <f>B81+H81</f>
        <v>17179</v>
      </c>
      <c r="O7" s="12">
        <f>C81+I81</f>
        <v>30686</v>
      </c>
      <c r="P7" s="12">
        <f>D81+J81</f>
        <v>420978</v>
      </c>
      <c r="Q7" s="12">
        <f>E81+K81</f>
        <v>620083</v>
      </c>
      <c r="S7" s="1">
        <v>2022</v>
      </c>
      <c r="T7" s="12">
        <f t="shared" si="0"/>
        <v>17179</v>
      </c>
      <c r="U7" s="4">
        <f t="shared" si="4"/>
        <v>0.36254758883248733</v>
      </c>
      <c r="V7" s="12">
        <f t="shared" si="1"/>
        <v>30686</v>
      </c>
      <c r="W7" s="4">
        <f t="shared" si="5"/>
        <v>0.48888888888888887</v>
      </c>
      <c r="X7" s="12">
        <f t="shared" si="2"/>
        <v>420978</v>
      </c>
      <c r="Y7" s="4">
        <f t="shared" si="6"/>
        <v>0.59860409127329206</v>
      </c>
      <c r="Z7" s="12">
        <f t="shared" si="3"/>
        <v>620083</v>
      </c>
      <c r="AA7" s="4">
        <f t="shared" si="7"/>
        <v>0.62632777133744932</v>
      </c>
    </row>
    <row r="8" spans="1:27" x14ac:dyDescent="0.25">
      <c r="A8" s="9">
        <v>46174</v>
      </c>
      <c r="B8" s="10"/>
      <c r="C8" s="10"/>
      <c r="D8" s="10"/>
      <c r="E8" s="10"/>
      <c r="G8" s="9">
        <v>46174</v>
      </c>
      <c r="H8" s="10"/>
      <c r="I8" s="10"/>
      <c r="J8" s="10"/>
      <c r="K8" s="10"/>
      <c r="M8" s="1">
        <v>2023</v>
      </c>
      <c r="N8" s="12">
        <f>B65+H65</f>
        <v>30470</v>
      </c>
      <c r="O8" s="12">
        <f>C65+I65</f>
        <v>80261</v>
      </c>
      <c r="P8" s="12">
        <f>D65+J65</f>
        <v>1264790</v>
      </c>
      <c r="Q8" s="12">
        <f>E65+K65</f>
        <v>1645667</v>
      </c>
      <c r="S8" s="1">
        <v>2023</v>
      </c>
      <c r="T8" s="12">
        <f t="shared" si="0"/>
        <v>30470</v>
      </c>
      <c r="U8" s="4">
        <f t="shared" si="4"/>
        <v>0.77367716397927699</v>
      </c>
      <c r="V8" s="12">
        <f t="shared" si="1"/>
        <v>80261</v>
      </c>
      <c r="W8" s="4">
        <f t="shared" si="5"/>
        <v>1.6155575832627256</v>
      </c>
      <c r="X8" s="12">
        <f t="shared" si="2"/>
        <v>1264790</v>
      </c>
      <c r="Y8" s="4">
        <f t="shared" si="6"/>
        <v>2.004408781456513</v>
      </c>
      <c r="Z8" s="12">
        <f t="shared" si="3"/>
        <v>1645667</v>
      </c>
      <c r="AA8" s="4">
        <f t="shared" si="7"/>
        <v>1.6539463265401568</v>
      </c>
    </row>
    <row r="9" spans="1:27" x14ac:dyDescent="0.25">
      <c r="A9" s="9">
        <v>46204</v>
      </c>
      <c r="B9" s="10"/>
      <c r="C9" s="10"/>
      <c r="D9" s="10"/>
      <c r="E9" s="10"/>
      <c r="G9" s="9">
        <v>46204</v>
      </c>
      <c r="H9" s="10"/>
      <c r="I9" s="10"/>
      <c r="J9" s="10"/>
      <c r="K9" s="10"/>
      <c r="M9" s="1">
        <v>2024</v>
      </c>
      <c r="N9" s="12">
        <f>B49+H49</f>
        <v>118789</v>
      </c>
      <c r="O9" s="12">
        <f>C49+I49</f>
        <v>357623</v>
      </c>
      <c r="P9" s="12">
        <f>D49+J49</f>
        <v>1342820</v>
      </c>
      <c r="Q9" s="12">
        <f>E49+K49</f>
        <v>1665479</v>
      </c>
      <c r="S9" s="1">
        <v>2024</v>
      </c>
      <c r="T9" s="12">
        <f t="shared" si="0"/>
        <v>118789</v>
      </c>
      <c r="U9" s="4">
        <f t="shared" si="4"/>
        <v>2.8985559566787003</v>
      </c>
      <c r="V9" s="12">
        <f t="shared" si="1"/>
        <v>357623</v>
      </c>
      <c r="W9" s="4">
        <f t="shared" si="5"/>
        <v>3.4557506136230547</v>
      </c>
      <c r="X9" s="12">
        <f t="shared" si="2"/>
        <v>1342820</v>
      </c>
      <c r="Y9" s="4">
        <f t="shared" si="6"/>
        <v>6.1694036164106292E-2</v>
      </c>
      <c r="Z9" s="12">
        <f t="shared" si="3"/>
        <v>1665479</v>
      </c>
      <c r="AA9" s="4">
        <f t="shared" si="7"/>
        <v>1.2038887575676003E-2</v>
      </c>
    </row>
    <row r="10" spans="1:27" x14ac:dyDescent="0.25">
      <c r="A10" s="9">
        <v>46235</v>
      </c>
      <c r="B10" s="10"/>
      <c r="C10" s="10"/>
      <c r="D10" s="10"/>
      <c r="E10" s="10"/>
      <c r="G10" s="9">
        <v>46235</v>
      </c>
      <c r="H10" s="10"/>
      <c r="I10" s="10"/>
      <c r="J10" s="10"/>
      <c r="K10" s="10"/>
      <c r="M10" s="1">
        <v>2025</v>
      </c>
      <c r="N10" s="12">
        <f>B32+H32</f>
        <v>192697</v>
      </c>
      <c r="O10" s="12">
        <f>C32+I32</f>
        <v>546687</v>
      </c>
      <c r="P10" s="12">
        <f>D32+J32</f>
        <v>1330357</v>
      </c>
      <c r="Q10" s="12">
        <f>E32+K32</f>
        <v>1774805</v>
      </c>
      <c r="S10" s="1">
        <v>2025</v>
      </c>
      <c r="T10" s="12">
        <f t="shared" si="0"/>
        <v>192697</v>
      </c>
      <c r="U10" s="4">
        <f>((T10 - T9) / T9) * 1</f>
        <v>0.62217882127132984</v>
      </c>
      <c r="V10" s="12">
        <f t="shared" si="1"/>
        <v>546687</v>
      </c>
      <c r="W10" s="4">
        <f>((V10 - V9) / V9) * 1</f>
        <v>0.52866845812489693</v>
      </c>
      <c r="X10" s="12">
        <f t="shared" si="2"/>
        <v>1330357</v>
      </c>
      <c r="Y10" s="4">
        <f>((X10 -X9) / X9) * 1</f>
        <v>-9.2812141612427582E-3</v>
      </c>
      <c r="Z10" s="12">
        <f t="shared" si="3"/>
        <v>1774805</v>
      </c>
      <c r="AA10" s="4">
        <f>((Z10 - Z9) / Z9) * 1</f>
        <v>6.564237675767752E-2</v>
      </c>
    </row>
    <row r="11" spans="1:27" x14ac:dyDescent="0.25">
      <c r="A11" s="9">
        <v>46266</v>
      </c>
      <c r="B11" s="11"/>
      <c r="C11" s="10"/>
      <c r="D11" s="10"/>
      <c r="E11" s="10"/>
      <c r="G11" s="9">
        <v>46266</v>
      </c>
      <c r="H11" s="10"/>
      <c r="I11" s="10"/>
      <c r="J11" s="10"/>
      <c r="K11" s="10"/>
      <c r="M11" s="1">
        <v>2026</v>
      </c>
      <c r="N11" s="12">
        <f>B15+H15</f>
        <v>95990</v>
      </c>
      <c r="O11" s="12">
        <f t="shared" ref="O11:Q11" si="8">C15+I15</f>
        <v>133229</v>
      </c>
      <c r="P11" s="12">
        <f t="shared" si="8"/>
        <v>934862</v>
      </c>
      <c r="Q11" s="12">
        <f t="shared" si="8"/>
        <v>1286889</v>
      </c>
      <c r="S11" s="1">
        <v>2026</v>
      </c>
      <c r="T11" s="12">
        <f t="shared" ref="T11" si="9">N11</f>
        <v>95990</v>
      </c>
      <c r="U11" s="4">
        <f>((T11 - T10) / T10) * 1</f>
        <v>-0.50186043373794087</v>
      </c>
      <c r="V11" s="12">
        <f t="shared" ref="V11" si="10">O11</f>
        <v>133229</v>
      </c>
      <c r="W11" s="4">
        <f>((V11 - V10) / V10) * 1</f>
        <v>-0.75629747917912804</v>
      </c>
      <c r="X11" s="12">
        <f t="shared" ref="X11" si="11">P11</f>
        <v>934862</v>
      </c>
      <c r="Y11" s="4">
        <f>((X11 -X10) / X10) * 1</f>
        <v>-0.297284864137972</v>
      </c>
      <c r="Z11" s="12">
        <f t="shared" ref="Z11" si="12">Q11</f>
        <v>1286889</v>
      </c>
      <c r="AA11" s="4">
        <f>((Z11 - Z10) / Z10) * 1</f>
        <v>-0.2749124551711315</v>
      </c>
    </row>
    <row r="12" spans="1:27" x14ac:dyDescent="0.25">
      <c r="A12" s="9">
        <v>46296</v>
      </c>
      <c r="B12" s="11"/>
      <c r="C12" s="11"/>
      <c r="D12" s="11"/>
      <c r="E12" s="11"/>
      <c r="G12" s="9">
        <v>46296</v>
      </c>
      <c r="H12" s="10"/>
      <c r="I12" s="10"/>
      <c r="J12" s="10"/>
      <c r="K12" s="10"/>
    </row>
    <row r="13" spans="1:27" x14ac:dyDescent="0.25">
      <c r="A13" s="9">
        <v>46327</v>
      </c>
      <c r="B13" s="11"/>
      <c r="C13" s="11"/>
      <c r="D13" s="11"/>
      <c r="E13" s="11"/>
      <c r="G13" s="9">
        <v>46327</v>
      </c>
      <c r="H13" s="10"/>
      <c r="I13" s="10"/>
      <c r="J13" s="10"/>
      <c r="K13" s="10"/>
    </row>
    <row r="14" spans="1:27" x14ac:dyDescent="0.25">
      <c r="A14" s="9">
        <v>46357</v>
      </c>
      <c r="B14" s="11"/>
      <c r="C14" s="11"/>
      <c r="D14" s="11"/>
      <c r="E14" s="11"/>
      <c r="G14" s="9">
        <v>46357</v>
      </c>
      <c r="H14" s="10"/>
      <c r="I14" s="10"/>
      <c r="J14" s="10"/>
      <c r="K14" s="10"/>
    </row>
    <row r="15" spans="1:27" x14ac:dyDescent="0.25">
      <c r="A15" s="1" t="s">
        <v>5</v>
      </c>
      <c r="B15" s="12">
        <f>SUM(B3:B14)</f>
        <v>33</v>
      </c>
      <c r="C15" s="12">
        <f t="shared" ref="C15:E15" si="13">SUM(C3:C14)</f>
        <v>35</v>
      </c>
      <c r="D15" s="12">
        <f t="shared" si="13"/>
        <v>122</v>
      </c>
      <c r="E15" s="12">
        <f t="shared" si="13"/>
        <v>122</v>
      </c>
      <c r="G15" s="1" t="s">
        <v>5</v>
      </c>
      <c r="H15" s="12">
        <f>SUM(H3:H14)</f>
        <v>95957</v>
      </c>
      <c r="I15" s="12">
        <f t="shared" ref="I15:K15" si="14">SUM(I3:I14)</f>
        <v>133194</v>
      </c>
      <c r="J15" s="12">
        <f t="shared" si="14"/>
        <v>934740</v>
      </c>
      <c r="K15" s="12">
        <f t="shared" si="14"/>
        <v>1286767</v>
      </c>
    </row>
    <row r="18" spans="1:11" x14ac:dyDescent="0.25">
      <c r="A18" s="13" t="s">
        <v>8</v>
      </c>
      <c r="G18" s="13" t="s">
        <v>9</v>
      </c>
    </row>
    <row r="19" spans="1:11" ht="30" x14ac:dyDescent="0.25">
      <c r="A19" s="1" t="s">
        <v>0</v>
      </c>
      <c r="B19" s="5" t="s">
        <v>1</v>
      </c>
      <c r="C19" s="2" t="s">
        <v>2</v>
      </c>
      <c r="D19" s="6" t="s">
        <v>3</v>
      </c>
      <c r="E19" s="7" t="s">
        <v>4</v>
      </c>
      <c r="G19" s="1" t="s">
        <v>0</v>
      </c>
      <c r="H19" s="5" t="s">
        <v>1</v>
      </c>
      <c r="I19" s="2" t="s">
        <v>2</v>
      </c>
      <c r="J19" s="6" t="s">
        <v>3</v>
      </c>
      <c r="K19" s="7" t="s">
        <v>4</v>
      </c>
    </row>
    <row r="20" spans="1:11" x14ac:dyDescent="0.25">
      <c r="A20" s="9">
        <v>45658</v>
      </c>
      <c r="B20" s="10">
        <v>18</v>
      </c>
      <c r="C20" s="10">
        <v>18</v>
      </c>
      <c r="D20" s="10">
        <v>54</v>
      </c>
      <c r="E20" s="10">
        <v>54</v>
      </c>
      <c r="G20" s="9">
        <v>45658</v>
      </c>
      <c r="H20" s="10">
        <v>19575</v>
      </c>
      <c r="I20" s="10">
        <v>64191</v>
      </c>
      <c r="J20" s="10">
        <v>104667</v>
      </c>
      <c r="K20" s="10">
        <v>128798</v>
      </c>
    </row>
    <row r="21" spans="1:11" x14ac:dyDescent="0.25">
      <c r="A21" s="9">
        <v>45689</v>
      </c>
      <c r="B21" s="10">
        <v>0</v>
      </c>
      <c r="C21" s="10">
        <v>0</v>
      </c>
      <c r="D21" s="10">
        <v>0</v>
      </c>
      <c r="E21" s="10">
        <v>0</v>
      </c>
      <c r="G21" s="9">
        <v>45689</v>
      </c>
      <c r="H21" s="10">
        <v>15003</v>
      </c>
      <c r="I21" s="10">
        <v>46919</v>
      </c>
      <c r="J21" s="10">
        <v>74640</v>
      </c>
      <c r="K21" s="10">
        <v>89021</v>
      </c>
    </row>
    <row r="22" spans="1:11" x14ac:dyDescent="0.25">
      <c r="A22" s="9">
        <v>45717</v>
      </c>
      <c r="B22" s="10">
        <v>18</v>
      </c>
      <c r="C22" s="10">
        <v>18</v>
      </c>
      <c r="D22" s="10">
        <v>54</v>
      </c>
      <c r="E22" s="10">
        <v>54</v>
      </c>
      <c r="G22" s="9">
        <v>45717</v>
      </c>
      <c r="H22" s="10">
        <v>19424</v>
      </c>
      <c r="I22" s="10">
        <v>68857</v>
      </c>
      <c r="J22" s="10">
        <v>96880</v>
      </c>
      <c r="K22" s="10">
        <v>128923</v>
      </c>
    </row>
    <row r="23" spans="1:11" x14ac:dyDescent="0.25">
      <c r="A23" s="9">
        <v>45748</v>
      </c>
      <c r="B23" s="10">
        <v>0</v>
      </c>
      <c r="C23" s="10">
        <v>0</v>
      </c>
      <c r="D23" s="10">
        <v>0</v>
      </c>
      <c r="E23" s="10">
        <v>0</v>
      </c>
      <c r="G23" s="9">
        <v>45748</v>
      </c>
      <c r="H23" s="10">
        <v>22119</v>
      </c>
      <c r="I23" s="10">
        <v>110288</v>
      </c>
      <c r="J23" s="10">
        <v>155990</v>
      </c>
      <c r="K23" s="10">
        <v>189993</v>
      </c>
    </row>
    <row r="24" spans="1:11" x14ac:dyDescent="0.25">
      <c r="A24" s="9">
        <v>45778</v>
      </c>
      <c r="B24" s="10">
        <v>18</v>
      </c>
      <c r="C24" s="10">
        <v>18</v>
      </c>
      <c r="D24" s="10">
        <v>54</v>
      </c>
      <c r="E24" s="10">
        <v>54</v>
      </c>
      <c r="G24" s="9">
        <v>45778</v>
      </c>
      <c r="H24" s="10">
        <v>14588</v>
      </c>
      <c r="I24" s="10">
        <v>49570</v>
      </c>
      <c r="J24" s="10">
        <v>102563</v>
      </c>
      <c r="K24" s="10">
        <v>138774</v>
      </c>
    </row>
    <row r="25" spans="1:11" x14ac:dyDescent="0.25">
      <c r="A25" s="9">
        <v>45809</v>
      </c>
      <c r="B25" s="10">
        <v>0</v>
      </c>
      <c r="C25" s="10">
        <v>0</v>
      </c>
      <c r="D25" s="10">
        <v>0</v>
      </c>
      <c r="E25" s="10">
        <v>0</v>
      </c>
      <c r="G25" s="9">
        <v>45809</v>
      </c>
      <c r="H25" s="10">
        <v>18173</v>
      </c>
      <c r="I25" s="10">
        <v>58485</v>
      </c>
      <c r="J25" s="10">
        <v>106205</v>
      </c>
      <c r="K25" s="10">
        <v>136077</v>
      </c>
    </row>
    <row r="26" spans="1:11" x14ac:dyDescent="0.25">
      <c r="A26" s="9">
        <v>45839</v>
      </c>
      <c r="B26" s="10">
        <v>335</v>
      </c>
      <c r="C26" s="10">
        <v>399</v>
      </c>
      <c r="D26" s="10">
        <v>6950</v>
      </c>
      <c r="E26" s="10">
        <v>7000</v>
      </c>
      <c r="G26" s="9">
        <v>45839</v>
      </c>
      <c r="H26" s="10">
        <v>9536</v>
      </c>
      <c r="I26" s="10">
        <v>24092</v>
      </c>
      <c r="J26" s="10">
        <v>99629</v>
      </c>
      <c r="K26" s="10">
        <v>147706</v>
      </c>
    </row>
    <row r="27" spans="1:11" ht="18" customHeight="1" x14ac:dyDescent="0.25">
      <c r="A27" s="9">
        <v>45870</v>
      </c>
      <c r="B27" s="10">
        <v>1098</v>
      </c>
      <c r="C27" s="10">
        <v>1722</v>
      </c>
      <c r="D27" s="10">
        <v>17787</v>
      </c>
      <c r="E27" s="10">
        <v>18451</v>
      </c>
      <c r="G27" s="9">
        <v>45870</v>
      </c>
      <c r="H27" s="10">
        <v>15208</v>
      </c>
      <c r="I27" s="10">
        <v>23195</v>
      </c>
      <c r="J27" s="10">
        <v>78214</v>
      </c>
      <c r="K27" s="10">
        <v>123123</v>
      </c>
    </row>
    <row r="28" spans="1:11" x14ac:dyDescent="0.25">
      <c r="A28" s="9">
        <v>45901</v>
      </c>
      <c r="B28" s="11">
        <v>96</v>
      </c>
      <c r="C28" s="10">
        <v>100</v>
      </c>
      <c r="D28" s="10">
        <v>1656</v>
      </c>
      <c r="E28" s="10">
        <v>1656</v>
      </c>
      <c r="G28" s="9">
        <v>45901</v>
      </c>
      <c r="H28" s="10">
        <v>14299</v>
      </c>
      <c r="I28" s="10">
        <v>26298</v>
      </c>
      <c r="J28" s="10">
        <v>106232</v>
      </c>
      <c r="K28" s="10">
        <v>156348</v>
      </c>
    </row>
    <row r="29" spans="1:11" x14ac:dyDescent="0.25">
      <c r="A29" s="9">
        <v>45931</v>
      </c>
      <c r="B29" s="11">
        <v>0</v>
      </c>
      <c r="C29" s="11">
        <v>0</v>
      </c>
      <c r="D29" s="11">
        <v>0</v>
      </c>
      <c r="E29" s="11">
        <v>0</v>
      </c>
      <c r="G29" s="9">
        <v>45931</v>
      </c>
      <c r="H29" s="10">
        <v>14982</v>
      </c>
      <c r="I29" s="10">
        <v>28469</v>
      </c>
      <c r="J29" s="10">
        <v>77925</v>
      </c>
      <c r="K29" s="10">
        <v>92513</v>
      </c>
    </row>
    <row r="30" spans="1:11" x14ac:dyDescent="0.25">
      <c r="A30" s="9">
        <v>45962</v>
      </c>
      <c r="B30" s="11">
        <v>16</v>
      </c>
      <c r="C30" s="11">
        <v>16</v>
      </c>
      <c r="D30" s="11">
        <v>54</v>
      </c>
      <c r="E30" s="11">
        <v>54</v>
      </c>
      <c r="G30" s="9">
        <v>45962</v>
      </c>
      <c r="H30" s="10">
        <v>11755</v>
      </c>
      <c r="I30" s="10">
        <v>19467</v>
      </c>
      <c r="J30" s="10">
        <v>92673</v>
      </c>
      <c r="K30" s="10">
        <v>148728</v>
      </c>
    </row>
    <row r="31" spans="1:11" x14ac:dyDescent="0.25">
      <c r="A31" s="9">
        <v>45992</v>
      </c>
      <c r="B31" s="11">
        <v>0</v>
      </c>
      <c r="C31" s="11">
        <v>0</v>
      </c>
      <c r="D31" s="11">
        <v>0</v>
      </c>
      <c r="E31" s="11">
        <v>0</v>
      </c>
      <c r="G31" s="9">
        <v>45992</v>
      </c>
      <c r="H31" s="10">
        <v>16436</v>
      </c>
      <c r="I31" s="10">
        <v>24565</v>
      </c>
      <c r="J31" s="10">
        <v>208130</v>
      </c>
      <c r="K31" s="10">
        <v>267478</v>
      </c>
    </row>
    <row r="32" spans="1:11" x14ac:dyDescent="0.25">
      <c r="A32" s="1" t="s">
        <v>5</v>
      </c>
      <c r="B32" s="12">
        <f>SUM(B20:B31)</f>
        <v>1599</v>
      </c>
      <c r="C32" s="12">
        <f t="shared" ref="C32:E32" si="15">SUM(C20:C31)</f>
        <v>2291</v>
      </c>
      <c r="D32" s="12">
        <f t="shared" si="15"/>
        <v>26609</v>
      </c>
      <c r="E32" s="12">
        <f t="shared" si="15"/>
        <v>27323</v>
      </c>
      <c r="G32" s="1" t="s">
        <v>5</v>
      </c>
      <c r="H32" s="12">
        <f>SUM(H20:H31)</f>
        <v>191098</v>
      </c>
      <c r="I32" s="12">
        <f t="shared" ref="I32:K32" si="16">SUM(I20:I31)</f>
        <v>544396</v>
      </c>
      <c r="J32" s="12">
        <f t="shared" si="16"/>
        <v>1303748</v>
      </c>
      <c r="K32" s="12">
        <f t="shared" si="16"/>
        <v>1747482</v>
      </c>
    </row>
    <row r="35" spans="1:11" x14ac:dyDescent="0.25">
      <c r="A35" s="13" t="s">
        <v>8</v>
      </c>
      <c r="G35" s="13" t="s">
        <v>9</v>
      </c>
    </row>
    <row r="36" spans="1:11" ht="30" x14ac:dyDescent="0.25">
      <c r="A36" s="1" t="s">
        <v>0</v>
      </c>
      <c r="B36" s="5" t="s">
        <v>1</v>
      </c>
      <c r="C36" s="2" t="s">
        <v>2</v>
      </c>
      <c r="D36" s="6" t="s">
        <v>3</v>
      </c>
      <c r="E36" s="7" t="s">
        <v>4</v>
      </c>
      <c r="G36" s="1" t="s">
        <v>0</v>
      </c>
      <c r="H36" s="5" t="s">
        <v>1</v>
      </c>
      <c r="I36" s="2" t="s">
        <v>2</v>
      </c>
      <c r="J36" s="6" t="s">
        <v>3</v>
      </c>
      <c r="K36" s="7" t="s">
        <v>4</v>
      </c>
    </row>
    <row r="37" spans="1:11" x14ac:dyDescent="0.25">
      <c r="A37" s="9">
        <v>45292</v>
      </c>
      <c r="B37" s="10">
        <v>2294</v>
      </c>
      <c r="C37" s="10">
        <v>10908</v>
      </c>
      <c r="D37" s="10">
        <v>158704</v>
      </c>
      <c r="E37" s="10">
        <v>191090</v>
      </c>
      <c r="G37" s="9">
        <v>45292</v>
      </c>
      <c r="H37" s="11">
        <v>108</v>
      </c>
      <c r="I37" s="11">
        <v>216</v>
      </c>
      <c r="J37" s="10">
        <v>5946</v>
      </c>
      <c r="K37" s="10">
        <v>6094</v>
      </c>
    </row>
    <row r="38" spans="1:11" x14ac:dyDescent="0.25">
      <c r="A38" s="9">
        <v>45323</v>
      </c>
      <c r="B38" s="10">
        <v>3626</v>
      </c>
      <c r="C38" s="10">
        <v>11187</v>
      </c>
      <c r="D38" s="10">
        <v>131729</v>
      </c>
      <c r="E38" s="10">
        <v>142750</v>
      </c>
      <c r="G38" s="9">
        <v>45323</v>
      </c>
      <c r="H38" s="11">
        <v>95</v>
      </c>
      <c r="I38" s="11">
        <v>237</v>
      </c>
      <c r="J38" s="10">
        <v>5738</v>
      </c>
      <c r="K38" s="10">
        <v>5931</v>
      </c>
    </row>
    <row r="39" spans="1:11" x14ac:dyDescent="0.25">
      <c r="A39" s="9">
        <v>45352</v>
      </c>
      <c r="B39" s="10">
        <v>13654</v>
      </c>
      <c r="C39" s="10">
        <v>24061</v>
      </c>
      <c r="D39" s="10">
        <v>90758</v>
      </c>
      <c r="E39" s="10">
        <v>114846</v>
      </c>
      <c r="G39" s="9">
        <v>45352</v>
      </c>
      <c r="H39" s="11">
        <v>125</v>
      </c>
      <c r="I39" s="11">
        <v>273</v>
      </c>
      <c r="J39" s="10">
        <v>6989</v>
      </c>
      <c r="K39" s="10">
        <v>7184</v>
      </c>
    </row>
    <row r="40" spans="1:11" x14ac:dyDescent="0.25">
      <c r="A40" s="9">
        <v>45383</v>
      </c>
      <c r="B40" s="10">
        <v>3596</v>
      </c>
      <c r="C40" s="10">
        <v>8938</v>
      </c>
      <c r="D40" s="10">
        <v>97351</v>
      </c>
      <c r="E40" s="10">
        <v>130617</v>
      </c>
      <c r="G40" s="9">
        <v>45383</v>
      </c>
      <c r="H40" s="11">
        <v>147</v>
      </c>
      <c r="I40" s="11">
        <v>290</v>
      </c>
      <c r="J40" s="10">
        <v>7928</v>
      </c>
      <c r="K40" s="10">
        <v>8864</v>
      </c>
    </row>
    <row r="41" spans="1:11" x14ac:dyDescent="0.25">
      <c r="A41" s="9">
        <v>45413</v>
      </c>
      <c r="B41" s="10">
        <v>2462</v>
      </c>
      <c r="C41" s="10">
        <v>6622</v>
      </c>
      <c r="D41" s="10">
        <v>96734</v>
      </c>
      <c r="E41" s="10">
        <v>115809</v>
      </c>
      <c r="G41" s="9">
        <v>45413</v>
      </c>
      <c r="H41" s="11">
        <v>378</v>
      </c>
      <c r="I41" s="11">
        <v>594</v>
      </c>
      <c r="J41" s="10">
        <v>8245</v>
      </c>
      <c r="K41" s="10">
        <v>8568</v>
      </c>
    </row>
    <row r="42" spans="1:11" x14ac:dyDescent="0.25">
      <c r="A42" s="9">
        <v>45444</v>
      </c>
      <c r="B42" s="10">
        <v>5540</v>
      </c>
      <c r="C42" s="10">
        <v>12417</v>
      </c>
      <c r="D42" s="10">
        <v>107437</v>
      </c>
      <c r="E42" s="10">
        <v>118871</v>
      </c>
      <c r="G42" s="9">
        <v>45444</v>
      </c>
      <c r="H42" s="11">
        <v>377</v>
      </c>
      <c r="I42" s="11">
        <v>519</v>
      </c>
      <c r="J42" s="10">
        <v>10675</v>
      </c>
      <c r="K42" s="10">
        <v>10949</v>
      </c>
    </row>
    <row r="43" spans="1:11" x14ac:dyDescent="0.25">
      <c r="A43" s="9">
        <v>45474</v>
      </c>
      <c r="B43" s="10">
        <v>9903</v>
      </c>
      <c r="C43" s="10">
        <v>47637</v>
      </c>
      <c r="D43" s="10">
        <v>123585</v>
      </c>
      <c r="E43" s="10">
        <v>146460</v>
      </c>
      <c r="G43" s="9">
        <v>45474</v>
      </c>
      <c r="H43" s="11">
        <v>630</v>
      </c>
      <c r="I43" s="11">
        <v>868</v>
      </c>
      <c r="J43" s="10">
        <v>15277</v>
      </c>
      <c r="K43" s="10">
        <v>15626</v>
      </c>
    </row>
    <row r="44" spans="1:11" x14ac:dyDescent="0.25">
      <c r="A44" s="9">
        <v>45505</v>
      </c>
      <c r="B44" s="10">
        <v>16751</v>
      </c>
      <c r="C44" s="10">
        <v>36006</v>
      </c>
      <c r="D44" s="10">
        <v>135921</v>
      </c>
      <c r="E44" s="10">
        <v>165078</v>
      </c>
      <c r="G44" s="9">
        <v>45505</v>
      </c>
      <c r="H44" s="11">
        <v>659</v>
      </c>
      <c r="I44" s="11">
        <v>824</v>
      </c>
      <c r="J44" s="10">
        <v>9103</v>
      </c>
      <c r="K44" s="10">
        <v>9486</v>
      </c>
    </row>
    <row r="45" spans="1:11" x14ac:dyDescent="0.25">
      <c r="A45" s="9">
        <v>45536</v>
      </c>
      <c r="B45" s="11">
        <v>477</v>
      </c>
      <c r="C45" s="10">
        <v>1315</v>
      </c>
      <c r="D45" s="10">
        <v>25240</v>
      </c>
      <c r="E45" s="10">
        <v>33454</v>
      </c>
      <c r="G45" s="9">
        <v>45536</v>
      </c>
      <c r="H45" s="10">
        <v>15209</v>
      </c>
      <c r="I45" s="10">
        <v>46832</v>
      </c>
      <c r="J45" s="10">
        <v>81678</v>
      </c>
      <c r="K45" s="10">
        <v>135997</v>
      </c>
    </row>
    <row r="46" spans="1:11" x14ac:dyDescent="0.25">
      <c r="A46" s="9">
        <v>45566</v>
      </c>
      <c r="B46" s="11">
        <v>0</v>
      </c>
      <c r="C46" s="11">
        <v>0</v>
      </c>
      <c r="D46" s="11">
        <v>0</v>
      </c>
      <c r="E46" s="11">
        <v>0</v>
      </c>
      <c r="G46" s="9">
        <v>45566</v>
      </c>
      <c r="H46" s="10">
        <v>11650</v>
      </c>
      <c r="I46" s="10">
        <v>44545</v>
      </c>
      <c r="J46" s="10">
        <v>65747</v>
      </c>
      <c r="K46" s="10">
        <v>84368</v>
      </c>
    </row>
    <row r="47" spans="1:11" x14ac:dyDescent="0.25">
      <c r="A47" s="9">
        <v>45597</v>
      </c>
      <c r="B47" s="11">
        <v>16</v>
      </c>
      <c r="C47" s="11">
        <v>16</v>
      </c>
      <c r="D47" s="11">
        <v>49</v>
      </c>
      <c r="E47" s="11">
        <v>49</v>
      </c>
      <c r="G47" s="9">
        <v>45597</v>
      </c>
      <c r="H47" s="10">
        <v>14988</v>
      </c>
      <c r="I47" s="10">
        <v>45220</v>
      </c>
      <c r="J47" s="10">
        <v>71561</v>
      </c>
      <c r="K47" s="10">
        <v>95885</v>
      </c>
    </row>
    <row r="48" spans="1:11" x14ac:dyDescent="0.25">
      <c r="A48" s="9">
        <v>45627</v>
      </c>
      <c r="B48" s="11">
        <v>0</v>
      </c>
      <c r="C48" s="11">
        <v>0</v>
      </c>
      <c r="D48" s="11">
        <v>0</v>
      </c>
      <c r="E48" s="11">
        <v>0</v>
      </c>
      <c r="G48" s="9">
        <v>45627</v>
      </c>
      <c r="H48" s="10">
        <v>16104</v>
      </c>
      <c r="I48" s="10">
        <v>58098</v>
      </c>
      <c r="J48" s="10">
        <v>86425</v>
      </c>
      <c r="K48" s="10">
        <v>117503</v>
      </c>
    </row>
    <row r="49" spans="1:11" x14ac:dyDescent="0.25">
      <c r="A49" s="1" t="s">
        <v>5</v>
      </c>
      <c r="B49" s="12">
        <f>SUM(B37:B48)</f>
        <v>58319</v>
      </c>
      <c r="C49" s="12">
        <f t="shared" ref="C49:E49" si="17">SUM(C37:C48)</f>
        <v>159107</v>
      </c>
      <c r="D49" s="12">
        <f t="shared" si="17"/>
        <v>967508</v>
      </c>
      <c r="E49" s="12">
        <f t="shared" si="17"/>
        <v>1159024</v>
      </c>
      <c r="G49" s="1" t="s">
        <v>5</v>
      </c>
      <c r="H49" s="12">
        <f>SUM(H37:H48)</f>
        <v>60470</v>
      </c>
      <c r="I49" s="12">
        <f t="shared" ref="I49:K49" si="18">SUM(I37:I48)</f>
        <v>198516</v>
      </c>
      <c r="J49" s="12">
        <f t="shared" si="18"/>
        <v>375312</v>
      </c>
      <c r="K49" s="12">
        <f t="shared" si="18"/>
        <v>506455</v>
      </c>
    </row>
    <row r="52" spans="1:11" ht="30" x14ac:dyDescent="0.25">
      <c r="A52" s="1" t="s">
        <v>0</v>
      </c>
      <c r="B52" s="5" t="s">
        <v>1</v>
      </c>
      <c r="C52" s="2" t="s">
        <v>2</v>
      </c>
      <c r="D52" s="6" t="s">
        <v>3</v>
      </c>
      <c r="E52" s="7" t="s">
        <v>4</v>
      </c>
      <c r="G52" s="1" t="s">
        <v>0</v>
      </c>
      <c r="H52" s="5" t="s">
        <v>1</v>
      </c>
      <c r="I52" s="2" t="s">
        <v>2</v>
      </c>
      <c r="J52" s="6" t="s">
        <v>3</v>
      </c>
      <c r="K52" s="7" t="s">
        <v>4</v>
      </c>
    </row>
    <row r="53" spans="1:11" x14ac:dyDescent="0.25">
      <c r="A53" s="9">
        <v>44927</v>
      </c>
      <c r="B53" s="10">
        <v>3282</v>
      </c>
      <c r="C53" s="10">
        <v>5104</v>
      </c>
      <c r="D53" s="10">
        <v>58964</v>
      </c>
      <c r="E53" s="10">
        <v>80217</v>
      </c>
      <c r="G53" s="9">
        <v>44927</v>
      </c>
      <c r="H53" s="11">
        <v>86</v>
      </c>
      <c r="I53" s="11">
        <v>361</v>
      </c>
      <c r="J53" s="10">
        <v>1573</v>
      </c>
      <c r="K53" s="10">
        <v>1715</v>
      </c>
    </row>
    <row r="54" spans="1:11" x14ac:dyDescent="0.25">
      <c r="A54" s="9">
        <v>44958</v>
      </c>
      <c r="B54" s="10">
        <v>2044</v>
      </c>
      <c r="C54" s="10">
        <v>3951</v>
      </c>
      <c r="D54" s="10">
        <v>91988</v>
      </c>
      <c r="E54" s="10">
        <v>139249</v>
      </c>
      <c r="G54" s="9">
        <v>44958</v>
      </c>
      <c r="H54" s="11">
        <v>94</v>
      </c>
      <c r="I54" s="11">
        <v>337</v>
      </c>
      <c r="J54" s="10">
        <v>1670</v>
      </c>
      <c r="K54" s="10">
        <v>1781</v>
      </c>
    </row>
    <row r="55" spans="1:11" x14ac:dyDescent="0.25">
      <c r="A55" s="9">
        <v>44986</v>
      </c>
      <c r="B55" s="10">
        <v>1688</v>
      </c>
      <c r="C55" s="10">
        <v>3518</v>
      </c>
      <c r="D55" s="10">
        <v>81649</v>
      </c>
      <c r="E55" s="10">
        <v>107909</v>
      </c>
      <c r="G55" s="9">
        <v>44986</v>
      </c>
      <c r="H55" s="11">
        <v>94</v>
      </c>
      <c r="I55" s="11">
        <v>413</v>
      </c>
      <c r="J55" s="10">
        <v>1931</v>
      </c>
      <c r="K55" s="10">
        <v>1964</v>
      </c>
    </row>
    <row r="56" spans="1:11" x14ac:dyDescent="0.25">
      <c r="A56" s="9">
        <v>45017</v>
      </c>
      <c r="B56" s="10">
        <v>1350</v>
      </c>
      <c r="C56" s="10">
        <v>4470</v>
      </c>
      <c r="D56" s="10">
        <v>146131</v>
      </c>
      <c r="E56" s="10">
        <v>209462</v>
      </c>
      <c r="G56" s="9">
        <v>45017</v>
      </c>
      <c r="H56" s="11">
        <v>75</v>
      </c>
      <c r="I56" s="11">
        <v>326</v>
      </c>
      <c r="J56" s="10">
        <v>1346</v>
      </c>
      <c r="K56" s="10">
        <v>1406</v>
      </c>
    </row>
    <row r="57" spans="1:11" x14ac:dyDescent="0.25">
      <c r="A57" s="9">
        <v>45047</v>
      </c>
      <c r="B57" s="10">
        <v>1925</v>
      </c>
      <c r="C57" s="10">
        <v>11556</v>
      </c>
      <c r="D57" s="10">
        <v>161039</v>
      </c>
      <c r="E57" s="10">
        <v>209442</v>
      </c>
      <c r="G57" s="9">
        <v>45047</v>
      </c>
      <c r="H57" s="11">
        <v>88</v>
      </c>
      <c r="I57" s="11">
        <v>368</v>
      </c>
      <c r="J57" s="10">
        <v>1841</v>
      </c>
      <c r="K57" s="10">
        <v>2016</v>
      </c>
    </row>
    <row r="58" spans="1:11" x14ac:dyDescent="0.25">
      <c r="A58" s="9">
        <v>45078</v>
      </c>
      <c r="B58" s="10">
        <v>2066</v>
      </c>
      <c r="C58" s="10">
        <v>7829</v>
      </c>
      <c r="D58" s="10">
        <v>99040</v>
      </c>
      <c r="E58" s="10">
        <v>120114</v>
      </c>
      <c r="G58" s="9">
        <v>45078</v>
      </c>
      <c r="H58" s="11">
        <v>96</v>
      </c>
      <c r="I58" s="11">
        <v>344</v>
      </c>
      <c r="J58" s="10">
        <v>1776</v>
      </c>
      <c r="K58" s="10">
        <v>1842</v>
      </c>
    </row>
    <row r="59" spans="1:11" x14ac:dyDescent="0.25">
      <c r="A59" s="9">
        <v>45108</v>
      </c>
      <c r="B59" s="10">
        <v>3339</v>
      </c>
      <c r="C59" s="10">
        <v>12280</v>
      </c>
      <c r="D59" s="10">
        <v>112238</v>
      </c>
      <c r="E59" s="10">
        <v>148567</v>
      </c>
      <c r="G59" s="9">
        <v>45108</v>
      </c>
      <c r="H59" s="11">
        <v>104</v>
      </c>
      <c r="I59" s="11">
        <v>309</v>
      </c>
      <c r="J59" s="10">
        <v>2762</v>
      </c>
      <c r="K59" s="10">
        <v>2835</v>
      </c>
    </row>
    <row r="60" spans="1:11" x14ac:dyDescent="0.25">
      <c r="A60" s="9">
        <v>45139</v>
      </c>
      <c r="B60" s="10">
        <v>1698</v>
      </c>
      <c r="C60" s="10">
        <v>3850</v>
      </c>
      <c r="D60" s="10">
        <v>84315</v>
      </c>
      <c r="E60" s="10">
        <v>109525</v>
      </c>
      <c r="G60" s="9">
        <v>45139</v>
      </c>
      <c r="H60" s="11">
        <v>121</v>
      </c>
      <c r="I60" s="11">
        <v>309</v>
      </c>
      <c r="J60" s="10">
        <v>3296</v>
      </c>
      <c r="K60" s="10">
        <v>3414</v>
      </c>
    </row>
    <row r="61" spans="1:11" x14ac:dyDescent="0.25">
      <c r="A61" s="9">
        <v>45170</v>
      </c>
      <c r="B61" s="10">
        <v>1400</v>
      </c>
      <c r="C61" s="10">
        <v>3567</v>
      </c>
      <c r="D61" s="10">
        <v>76146</v>
      </c>
      <c r="E61" s="10">
        <v>99198</v>
      </c>
      <c r="G61" s="9">
        <v>45170</v>
      </c>
      <c r="H61" s="10">
        <v>726</v>
      </c>
      <c r="I61" s="10">
        <v>889</v>
      </c>
      <c r="J61" s="10">
        <v>8671</v>
      </c>
      <c r="K61" s="10">
        <v>8736</v>
      </c>
    </row>
    <row r="62" spans="1:11" x14ac:dyDescent="0.25">
      <c r="A62" s="9">
        <v>45200</v>
      </c>
      <c r="B62" s="10">
        <v>1567</v>
      </c>
      <c r="C62" s="10">
        <v>4078</v>
      </c>
      <c r="D62" s="10">
        <v>97643</v>
      </c>
      <c r="E62" s="10">
        <v>121975</v>
      </c>
      <c r="G62" s="9">
        <v>45200</v>
      </c>
      <c r="H62" s="11">
        <v>1104</v>
      </c>
      <c r="I62" s="11">
        <v>1286</v>
      </c>
      <c r="J62" s="11">
        <v>8736</v>
      </c>
      <c r="K62" s="11">
        <v>9038</v>
      </c>
    </row>
    <row r="63" spans="1:11" x14ac:dyDescent="0.25">
      <c r="A63" s="9">
        <v>45231</v>
      </c>
      <c r="B63" s="10">
        <v>2146</v>
      </c>
      <c r="C63" s="10">
        <v>5799</v>
      </c>
      <c r="D63" s="10">
        <v>95936</v>
      </c>
      <c r="E63" s="10">
        <v>114739</v>
      </c>
      <c r="G63" s="9">
        <v>45231</v>
      </c>
      <c r="H63" s="11">
        <v>2572</v>
      </c>
      <c r="I63" s="11">
        <v>2735</v>
      </c>
      <c r="J63" s="11">
        <v>9759</v>
      </c>
      <c r="K63" s="11">
        <v>9983</v>
      </c>
    </row>
    <row r="64" spans="1:11" x14ac:dyDescent="0.25">
      <c r="A64" s="9">
        <v>45261</v>
      </c>
      <c r="B64" s="10">
        <v>2705</v>
      </c>
      <c r="C64" s="10">
        <v>6396</v>
      </c>
      <c r="D64" s="10">
        <v>105484</v>
      </c>
      <c r="E64" s="10">
        <v>129490</v>
      </c>
      <c r="G64" s="9">
        <v>45261</v>
      </c>
      <c r="H64" s="11">
        <v>100</v>
      </c>
      <c r="I64" s="11">
        <v>186</v>
      </c>
      <c r="J64" s="11">
        <v>10856</v>
      </c>
      <c r="K64" s="11">
        <v>11050</v>
      </c>
    </row>
    <row r="65" spans="1:11" x14ac:dyDescent="0.25">
      <c r="A65" s="1" t="s">
        <v>5</v>
      </c>
      <c r="B65" s="12">
        <v>25210</v>
      </c>
      <c r="C65" s="12">
        <v>72398</v>
      </c>
      <c r="D65" s="12">
        <v>1210573</v>
      </c>
      <c r="E65" s="12">
        <v>1589887</v>
      </c>
      <c r="G65" s="1" t="s">
        <v>5</v>
      </c>
      <c r="H65" s="12">
        <v>5260</v>
      </c>
      <c r="I65" s="12">
        <v>7863</v>
      </c>
      <c r="J65" s="12">
        <v>54217</v>
      </c>
      <c r="K65" s="12">
        <v>55780</v>
      </c>
    </row>
    <row r="68" spans="1:11" ht="30" x14ac:dyDescent="0.25">
      <c r="A68" s="1" t="s">
        <v>0</v>
      </c>
      <c r="B68" s="5" t="s">
        <v>1</v>
      </c>
      <c r="C68" s="2" t="s">
        <v>2</v>
      </c>
      <c r="D68" s="6" t="s">
        <v>3</v>
      </c>
      <c r="E68" s="7" t="s">
        <v>4</v>
      </c>
      <c r="G68" s="1" t="s">
        <v>0</v>
      </c>
      <c r="H68" s="5" t="s">
        <v>1</v>
      </c>
      <c r="I68" s="2" t="s">
        <v>2</v>
      </c>
      <c r="J68" s="6" t="s">
        <v>3</v>
      </c>
      <c r="K68" s="7" t="s">
        <v>4</v>
      </c>
    </row>
    <row r="69" spans="1:11" x14ac:dyDescent="0.25">
      <c r="A69" s="9">
        <v>44562</v>
      </c>
      <c r="B69" s="11">
        <v>837</v>
      </c>
      <c r="C69" s="10">
        <v>1228</v>
      </c>
      <c r="D69" s="10">
        <v>14591</v>
      </c>
      <c r="E69" s="10">
        <v>23100</v>
      </c>
      <c r="G69" s="9">
        <v>44562</v>
      </c>
      <c r="H69" s="11">
        <v>55</v>
      </c>
      <c r="I69" s="11">
        <v>340</v>
      </c>
      <c r="J69" s="10">
        <v>644</v>
      </c>
      <c r="K69" s="10">
        <v>713</v>
      </c>
    </row>
    <row r="70" spans="1:11" x14ac:dyDescent="0.25">
      <c r="A70" s="9">
        <v>44593</v>
      </c>
      <c r="B70" s="10">
        <v>1925</v>
      </c>
      <c r="C70" s="10">
        <v>2667</v>
      </c>
      <c r="D70" s="10">
        <v>29479</v>
      </c>
      <c r="E70" s="10">
        <v>56380</v>
      </c>
      <c r="G70" s="9">
        <v>44593</v>
      </c>
      <c r="H70" s="11">
        <v>67</v>
      </c>
      <c r="I70" s="11">
        <v>324</v>
      </c>
      <c r="J70" s="10">
        <v>556</v>
      </c>
      <c r="K70" s="10">
        <v>612</v>
      </c>
    </row>
    <row r="71" spans="1:11" x14ac:dyDescent="0.25">
      <c r="A71" s="9">
        <v>44621</v>
      </c>
      <c r="B71" s="10">
        <v>1289</v>
      </c>
      <c r="C71" s="10">
        <v>1744</v>
      </c>
      <c r="D71" s="10">
        <v>53405</v>
      </c>
      <c r="E71" s="10">
        <v>85011</v>
      </c>
      <c r="G71" s="9">
        <v>44621</v>
      </c>
      <c r="H71" s="11">
        <v>63</v>
      </c>
      <c r="I71" s="11">
        <v>342</v>
      </c>
      <c r="J71" s="10">
        <v>1280</v>
      </c>
      <c r="K71" s="10">
        <v>1336</v>
      </c>
    </row>
    <row r="72" spans="1:11" x14ac:dyDescent="0.25">
      <c r="A72" s="9">
        <v>44652</v>
      </c>
      <c r="B72" s="11">
        <v>914</v>
      </c>
      <c r="C72" s="10">
        <v>1382</v>
      </c>
      <c r="D72" s="10">
        <v>21129</v>
      </c>
      <c r="E72" s="10">
        <v>28993</v>
      </c>
      <c r="G72" s="9">
        <v>44652</v>
      </c>
      <c r="H72" s="11">
        <v>89</v>
      </c>
      <c r="I72" s="11">
        <v>382</v>
      </c>
      <c r="J72" s="10">
        <v>927</v>
      </c>
      <c r="K72" s="10">
        <v>1201</v>
      </c>
    </row>
    <row r="73" spans="1:11" x14ac:dyDescent="0.25">
      <c r="A73" s="9">
        <v>44682</v>
      </c>
      <c r="B73" s="10">
        <v>1473</v>
      </c>
      <c r="C73" s="10">
        <v>2314</v>
      </c>
      <c r="D73" s="10">
        <v>52160</v>
      </c>
      <c r="E73" s="10">
        <v>76370</v>
      </c>
      <c r="G73" s="9">
        <v>44682</v>
      </c>
      <c r="H73" s="11">
        <v>82</v>
      </c>
      <c r="I73" s="11">
        <v>287</v>
      </c>
      <c r="J73" s="10">
        <v>496</v>
      </c>
      <c r="K73" s="10">
        <v>799</v>
      </c>
    </row>
    <row r="74" spans="1:11" x14ac:dyDescent="0.25">
      <c r="A74" s="9">
        <v>44713</v>
      </c>
      <c r="B74" s="10">
        <v>2139</v>
      </c>
      <c r="C74" s="10">
        <v>2917</v>
      </c>
      <c r="D74" s="10">
        <v>22783</v>
      </c>
      <c r="E74" s="10">
        <v>36399</v>
      </c>
      <c r="G74" s="9">
        <v>44713</v>
      </c>
      <c r="H74" s="11">
        <v>91</v>
      </c>
      <c r="I74" s="11">
        <v>312</v>
      </c>
      <c r="J74" s="10">
        <v>1107</v>
      </c>
      <c r="K74" s="10">
        <v>1818</v>
      </c>
    </row>
    <row r="75" spans="1:11" x14ac:dyDescent="0.25">
      <c r="A75" s="9">
        <v>44743</v>
      </c>
      <c r="B75" s="10">
        <v>1295</v>
      </c>
      <c r="C75" s="10">
        <v>2078</v>
      </c>
      <c r="D75" s="10">
        <v>21526</v>
      </c>
      <c r="E75" s="10">
        <v>33472</v>
      </c>
      <c r="G75" s="9">
        <v>44743</v>
      </c>
      <c r="H75" s="11">
        <v>70</v>
      </c>
      <c r="I75" s="11">
        <v>331</v>
      </c>
      <c r="J75" s="10">
        <v>622</v>
      </c>
      <c r="K75" s="10">
        <v>1335</v>
      </c>
    </row>
    <row r="76" spans="1:11" x14ac:dyDescent="0.25">
      <c r="A76" s="9">
        <v>44774</v>
      </c>
      <c r="B76" s="10">
        <v>1190</v>
      </c>
      <c r="C76" s="10">
        <v>1904</v>
      </c>
      <c r="D76" s="10">
        <v>47647</v>
      </c>
      <c r="E76" s="10">
        <v>60503</v>
      </c>
      <c r="G76" s="9">
        <v>44774</v>
      </c>
      <c r="H76" s="11">
        <v>111</v>
      </c>
      <c r="I76" s="11">
        <v>377</v>
      </c>
      <c r="J76" s="10">
        <v>1327</v>
      </c>
      <c r="K76" s="10">
        <v>1430</v>
      </c>
    </row>
    <row r="77" spans="1:11" x14ac:dyDescent="0.25">
      <c r="A77" s="9">
        <v>44805</v>
      </c>
      <c r="B77" s="10">
        <v>1259</v>
      </c>
      <c r="C77" s="10">
        <v>1965</v>
      </c>
      <c r="D77" s="10">
        <v>31239</v>
      </c>
      <c r="E77" s="10">
        <v>46970</v>
      </c>
      <c r="G77" s="9">
        <v>44805</v>
      </c>
      <c r="H77" s="10">
        <v>95</v>
      </c>
      <c r="I77" s="10">
        <v>345</v>
      </c>
      <c r="J77" s="10">
        <v>802</v>
      </c>
      <c r="K77" s="10">
        <v>828</v>
      </c>
    </row>
    <row r="78" spans="1:11" x14ac:dyDescent="0.25">
      <c r="A78" s="9">
        <v>44835</v>
      </c>
      <c r="B78" s="11">
        <v>985</v>
      </c>
      <c r="C78" s="10">
        <v>1618</v>
      </c>
      <c r="D78" s="10">
        <v>19310</v>
      </c>
      <c r="E78" s="10">
        <v>28440</v>
      </c>
      <c r="G78" s="9">
        <v>44835</v>
      </c>
      <c r="H78" s="11">
        <v>90</v>
      </c>
      <c r="I78" s="11">
        <v>359</v>
      </c>
      <c r="J78" s="11">
        <v>898</v>
      </c>
      <c r="K78" s="11">
        <v>926</v>
      </c>
    </row>
    <row r="79" spans="1:11" x14ac:dyDescent="0.25">
      <c r="A79" s="9">
        <v>44866</v>
      </c>
      <c r="B79" s="10">
        <v>1367</v>
      </c>
      <c r="C79" s="10">
        <v>4324</v>
      </c>
      <c r="D79" s="10">
        <v>38273</v>
      </c>
      <c r="E79" s="10">
        <v>50703</v>
      </c>
      <c r="G79" s="9">
        <v>44866</v>
      </c>
      <c r="H79" s="11">
        <v>86</v>
      </c>
      <c r="I79" s="11">
        <v>312</v>
      </c>
      <c r="J79" s="11">
        <v>1171</v>
      </c>
      <c r="K79" s="11">
        <v>1265</v>
      </c>
    </row>
    <row r="80" spans="1:11" x14ac:dyDescent="0.25">
      <c r="A80" s="9">
        <v>44896</v>
      </c>
      <c r="B80" s="10">
        <v>1508</v>
      </c>
      <c r="C80" s="10">
        <v>2471</v>
      </c>
      <c r="D80" s="10">
        <v>57824</v>
      </c>
      <c r="E80" s="10">
        <v>79429</v>
      </c>
      <c r="G80" s="9">
        <v>44896</v>
      </c>
      <c r="H80" s="11">
        <v>99</v>
      </c>
      <c r="I80" s="11">
        <v>363</v>
      </c>
      <c r="J80" s="11">
        <v>1782</v>
      </c>
      <c r="K80" s="11">
        <v>2050</v>
      </c>
    </row>
    <row r="81" spans="1:11" x14ac:dyDescent="0.25">
      <c r="A81" s="1" t="s">
        <v>5</v>
      </c>
      <c r="B81" s="12">
        <v>16181</v>
      </c>
      <c r="C81" s="12">
        <v>26612</v>
      </c>
      <c r="D81" s="12">
        <v>409366</v>
      </c>
      <c r="E81" s="12">
        <v>605770</v>
      </c>
      <c r="G81" s="1" t="s">
        <v>5</v>
      </c>
      <c r="H81" s="12">
        <v>998</v>
      </c>
      <c r="I81" s="12">
        <v>4074</v>
      </c>
      <c r="J81" s="12">
        <v>11612</v>
      </c>
      <c r="K81" s="12">
        <v>14313</v>
      </c>
    </row>
    <row r="84" spans="1:11" ht="30" x14ac:dyDescent="0.25">
      <c r="A84" s="1" t="s">
        <v>0</v>
      </c>
      <c r="B84" s="5" t="s">
        <v>1</v>
      </c>
      <c r="C84" s="2" t="s">
        <v>2</v>
      </c>
      <c r="D84" s="6" t="s">
        <v>3</v>
      </c>
      <c r="E84" s="7" t="s">
        <v>4</v>
      </c>
      <c r="G84" s="1" t="s">
        <v>0</v>
      </c>
      <c r="H84" s="5" t="s">
        <v>1</v>
      </c>
      <c r="I84" s="2" t="s">
        <v>2</v>
      </c>
      <c r="J84" s="6" t="s">
        <v>3</v>
      </c>
      <c r="K84" s="7" t="s">
        <v>4</v>
      </c>
    </row>
    <row r="85" spans="1:11" x14ac:dyDescent="0.25">
      <c r="A85" s="9">
        <v>44197</v>
      </c>
      <c r="B85" s="10">
        <v>1454</v>
      </c>
      <c r="C85" s="10">
        <v>1826</v>
      </c>
      <c r="D85" s="10">
        <v>6487</v>
      </c>
      <c r="E85" s="10">
        <v>10021</v>
      </c>
      <c r="G85" s="9">
        <v>44197</v>
      </c>
      <c r="H85" s="11">
        <v>34</v>
      </c>
      <c r="I85" s="11">
        <v>300</v>
      </c>
      <c r="J85" s="10">
        <v>582</v>
      </c>
      <c r="K85" s="10">
        <v>599</v>
      </c>
    </row>
    <row r="86" spans="1:11" x14ac:dyDescent="0.25">
      <c r="A86" s="9">
        <v>44228</v>
      </c>
      <c r="B86" s="10">
        <v>1222</v>
      </c>
      <c r="C86" s="10">
        <v>1562</v>
      </c>
      <c r="D86" s="10">
        <v>9118</v>
      </c>
      <c r="E86" s="10">
        <v>13731</v>
      </c>
      <c r="G86" s="9">
        <v>44228</v>
      </c>
      <c r="H86" s="11">
        <v>38</v>
      </c>
      <c r="I86" s="11">
        <v>279</v>
      </c>
      <c r="J86" s="10">
        <v>467</v>
      </c>
      <c r="K86" s="10">
        <v>530</v>
      </c>
    </row>
    <row r="87" spans="1:11" x14ac:dyDescent="0.25">
      <c r="A87" s="9">
        <v>44256</v>
      </c>
      <c r="B87" s="11">
        <v>777</v>
      </c>
      <c r="C87" s="10">
        <v>1128</v>
      </c>
      <c r="D87" s="10">
        <v>8074</v>
      </c>
      <c r="E87" s="10">
        <v>16288</v>
      </c>
      <c r="G87" s="9">
        <v>44256</v>
      </c>
      <c r="H87" s="11">
        <v>54</v>
      </c>
      <c r="I87" s="11">
        <v>342</v>
      </c>
      <c r="J87" s="10">
        <v>768</v>
      </c>
      <c r="K87" s="10">
        <v>830</v>
      </c>
    </row>
    <row r="88" spans="1:11" x14ac:dyDescent="0.25">
      <c r="A88" s="9">
        <v>44287</v>
      </c>
      <c r="B88" s="11">
        <v>572</v>
      </c>
      <c r="C88" s="11">
        <v>900</v>
      </c>
      <c r="D88" s="10">
        <v>8043</v>
      </c>
      <c r="E88" s="10">
        <v>15089</v>
      </c>
      <c r="G88" s="9">
        <v>44287</v>
      </c>
      <c r="H88" s="11">
        <v>62</v>
      </c>
      <c r="I88" s="11">
        <v>352</v>
      </c>
      <c r="J88" s="10">
        <v>635</v>
      </c>
      <c r="K88" s="10">
        <v>722</v>
      </c>
    </row>
    <row r="89" spans="1:11" x14ac:dyDescent="0.25">
      <c r="A89" s="9">
        <v>44317</v>
      </c>
      <c r="B89" s="11">
        <v>595</v>
      </c>
      <c r="C89" s="11">
        <v>906</v>
      </c>
      <c r="D89" s="10">
        <v>7369</v>
      </c>
      <c r="E89" s="10">
        <v>11642</v>
      </c>
      <c r="G89" s="9">
        <v>44317</v>
      </c>
      <c r="H89" s="11">
        <v>55</v>
      </c>
      <c r="I89" s="11">
        <v>365</v>
      </c>
      <c r="J89" s="10">
        <v>646</v>
      </c>
      <c r="K89" s="10">
        <v>651</v>
      </c>
    </row>
    <row r="90" spans="1:11" x14ac:dyDescent="0.25">
      <c r="A90" s="9">
        <v>44348</v>
      </c>
      <c r="B90" s="11">
        <v>597</v>
      </c>
      <c r="C90" s="11">
        <v>925</v>
      </c>
      <c r="D90" s="10">
        <v>17014</v>
      </c>
      <c r="E90" s="10">
        <v>25925</v>
      </c>
      <c r="G90" s="9">
        <v>44348</v>
      </c>
      <c r="H90" s="11">
        <v>73</v>
      </c>
      <c r="I90" s="11">
        <v>336</v>
      </c>
      <c r="J90" s="10">
        <v>579</v>
      </c>
      <c r="K90" s="10">
        <v>614</v>
      </c>
    </row>
    <row r="91" spans="1:11" x14ac:dyDescent="0.25">
      <c r="A91" s="9">
        <v>44378</v>
      </c>
      <c r="B91" s="11">
        <v>781</v>
      </c>
      <c r="C91" s="10">
        <v>1217</v>
      </c>
      <c r="D91" s="10">
        <v>33619</v>
      </c>
      <c r="E91" s="10">
        <v>47708</v>
      </c>
      <c r="G91" s="9">
        <v>44378</v>
      </c>
      <c r="H91" s="11">
        <v>68</v>
      </c>
      <c r="I91" s="11">
        <v>324</v>
      </c>
      <c r="J91" s="10">
        <v>718</v>
      </c>
      <c r="K91" s="10">
        <v>780</v>
      </c>
    </row>
    <row r="92" spans="1:11" x14ac:dyDescent="0.25">
      <c r="A92" s="9">
        <v>44409</v>
      </c>
      <c r="B92" s="10">
        <v>1060</v>
      </c>
      <c r="C92" s="10">
        <v>1589</v>
      </c>
      <c r="D92" s="10">
        <v>18759</v>
      </c>
      <c r="E92" s="10">
        <v>24591</v>
      </c>
      <c r="G92" s="9">
        <v>44409</v>
      </c>
      <c r="H92" s="11">
        <v>62</v>
      </c>
      <c r="I92" s="11">
        <v>301</v>
      </c>
      <c r="J92" s="10">
        <v>542</v>
      </c>
      <c r="K92" s="10">
        <v>742</v>
      </c>
    </row>
    <row r="93" spans="1:11" x14ac:dyDescent="0.25">
      <c r="A93" s="9">
        <v>44440</v>
      </c>
      <c r="B93" s="10">
        <v>1114</v>
      </c>
      <c r="C93" s="10">
        <v>1691</v>
      </c>
      <c r="D93" s="10">
        <v>35932</v>
      </c>
      <c r="E93" s="10">
        <v>61816</v>
      </c>
      <c r="G93" s="9">
        <v>44440</v>
      </c>
      <c r="H93" s="10">
        <v>70</v>
      </c>
      <c r="I93" s="10">
        <v>311</v>
      </c>
      <c r="J93" s="10">
        <v>582</v>
      </c>
      <c r="K93" s="10">
        <v>997</v>
      </c>
    </row>
    <row r="94" spans="1:11" x14ac:dyDescent="0.25">
      <c r="A94" s="9">
        <v>44470</v>
      </c>
      <c r="B94" s="10">
        <v>1090</v>
      </c>
      <c r="C94" s="10">
        <v>1547</v>
      </c>
      <c r="D94" s="10">
        <v>39523</v>
      </c>
      <c r="E94" s="10">
        <v>47941</v>
      </c>
      <c r="G94" s="9">
        <v>44470</v>
      </c>
      <c r="H94" s="11">
        <v>421</v>
      </c>
      <c r="I94" s="11">
        <v>620</v>
      </c>
      <c r="J94" s="11">
        <v>755</v>
      </c>
      <c r="K94" s="11">
        <v>926</v>
      </c>
    </row>
    <row r="95" spans="1:11" x14ac:dyDescent="0.25">
      <c r="A95" s="9">
        <v>44501</v>
      </c>
      <c r="B95" s="11">
        <v>985</v>
      </c>
      <c r="C95" s="10">
        <v>1350</v>
      </c>
      <c r="D95" s="10">
        <v>33102</v>
      </c>
      <c r="E95" s="10">
        <v>47554</v>
      </c>
      <c r="G95" s="9">
        <v>44501</v>
      </c>
      <c r="H95" s="11">
        <v>66</v>
      </c>
      <c r="I95" s="11">
        <v>264</v>
      </c>
      <c r="J95" s="11">
        <v>442</v>
      </c>
      <c r="K95" s="11">
        <v>520</v>
      </c>
    </row>
    <row r="96" spans="1:11" x14ac:dyDescent="0.25">
      <c r="A96" s="9">
        <v>44531</v>
      </c>
      <c r="B96" s="10">
        <v>1189</v>
      </c>
      <c r="C96" s="10">
        <v>1734</v>
      </c>
      <c r="D96" s="10">
        <v>38830</v>
      </c>
      <c r="E96" s="10">
        <v>50117</v>
      </c>
      <c r="G96" s="9">
        <v>44531</v>
      </c>
      <c r="H96" s="11">
        <v>169</v>
      </c>
      <c r="I96" s="11">
        <v>441</v>
      </c>
      <c r="J96" s="11">
        <v>755</v>
      </c>
      <c r="K96" s="11">
        <v>944</v>
      </c>
    </row>
    <row r="97" spans="1:11" x14ac:dyDescent="0.25">
      <c r="A97" s="1" t="s">
        <v>5</v>
      </c>
      <c r="B97" s="12">
        <v>11436</v>
      </c>
      <c r="C97" s="12">
        <v>16375</v>
      </c>
      <c r="D97" s="12">
        <v>255870</v>
      </c>
      <c r="E97" s="12">
        <v>372423</v>
      </c>
      <c r="G97" s="1" t="s">
        <v>5</v>
      </c>
      <c r="H97" s="12">
        <v>1172</v>
      </c>
      <c r="I97" s="12">
        <v>4235</v>
      </c>
      <c r="J97" s="12">
        <v>7471</v>
      </c>
      <c r="K97" s="12">
        <v>8855</v>
      </c>
    </row>
    <row r="100" spans="1:11" ht="30" x14ac:dyDescent="0.25">
      <c r="A100" s="1" t="s">
        <v>0</v>
      </c>
      <c r="B100" s="5" t="s">
        <v>1</v>
      </c>
      <c r="C100" s="2" t="s">
        <v>2</v>
      </c>
      <c r="D100" s="6" t="s">
        <v>3</v>
      </c>
      <c r="E100" s="7" t="s">
        <v>4</v>
      </c>
      <c r="G100" s="1" t="s">
        <v>0</v>
      </c>
      <c r="H100" s="5" t="s">
        <v>1</v>
      </c>
      <c r="I100" s="2" t="s">
        <v>2</v>
      </c>
      <c r="J100" s="6" t="s">
        <v>3</v>
      </c>
      <c r="K100" s="7" t="s">
        <v>4</v>
      </c>
    </row>
    <row r="101" spans="1:11" x14ac:dyDescent="0.25">
      <c r="A101" s="9">
        <v>43831</v>
      </c>
      <c r="B101" s="10">
        <v>1145</v>
      </c>
      <c r="C101" s="10">
        <v>1760</v>
      </c>
      <c r="D101" s="10">
        <v>13715</v>
      </c>
      <c r="E101" s="10">
        <v>27818</v>
      </c>
      <c r="G101" s="9">
        <v>43831</v>
      </c>
      <c r="H101" s="11">
        <v>224</v>
      </c>
      <c r="I101" s="11">
        <v>455</v>
      </c>
      <c r="J101" s="10">
        <v>655</v>
      </c>
      <c r="K101" s="10">
        <v>1229</v>
      </c>
    </row>
    <row r="102" spans="1:11" x14ac:dyDescent="0.25">
      <c r="A102" s="9">
        <v>43862</v>
      </c>
      <c r="B102" s="11">
        <v>953</v>
      </c>
      <c r="C102" s="10">
        <v>1521</v>
      </c>
      <c r="D102" s="10">
        <v>42081</v>
      </c>
      <c r="E102" s="10">
        <v>81206</v>
      </c>
      <c r="G102" s="9">
        <v>43862</v>
      </c>
      <c r="H102" s="11">
        <v>223</v>
      </c>
      <c r="I102" s="11">
        <v>454</v>
      </c>
      <c r="J102" s="10">
        <v>689</v>
      </c>
      <c r="K102" s="10">
        <v>755</v>
      </c>
    </row>
    <row r="103" spans="1:11" x14ac:dyDescent="0.25">
      <c r="A103" s="9">
        <v>43891</v>
      </c>
      <c r="B103" s="11">
        <v>800</v>
      </c>
      <c r="C103" s="10">
        <v>1738</v>
      </c>
      <c r="D103" s="10">
        <v>13230</v>
      </c>
      <c r="E103" s="10">
        <v>20167</v>
      </c>
      <c r="G103" s="9">
        <v>43891</v>
      </c>
      <c r="H103" s="11">
        <v>121</v>
      </c>
      <c r="I103" s="11">
        <v>519</v>
      </c>
      <c r="J103" s="10">
        <v>902</v>
      </c>
      <c r="K103" s="10">
        <v>951</v>
      </c>
    </row>
    <row r="104" spans="1:11" x14ac:dyDescent="0.25">
      <c r="A104" s="9">
        <v>43922</v>
      </c>
      <c r="B104" s="11">
        <v>714</v>
      </c>
      <c r="C104" s="10">
        <v>2485</v>
      </c>
      <c r="D104" s="10">
        <v>10503</v>
      </c>
      <c r="E104" s="10">
        <v>13543</v>
      </c>
      <c r="G104" s="9">
        <v>43922</v>
      </c>
      <c r="H104" s="11">
        <v>20</v>
      </c>
      <c r="I104" s="11">
        <v>308</v>
      </c>
      <c r="J104" s="10">
        <v>653</v>
      </c>
      <c r="K104" s="10">
        <v>694</v>
      </c>
    </row>
    <row r="105" spans="1:11" x14ac:dyDescent="0.25">
      <c r="A105" s="9">
        <v>43952</v>
      </c>
      <c r="B105" s="11">
        <v>666</v>
      </c>
      <c r="C105" s="10">
        <v>1311</v>
      </c>
      <c r="D105" s="10">
        <v>8084</v>
      </c>
      <c r="E105" s="10">
        <v>10331</v>
      </c>
      <c r="G105" s="9">
        <v>43952</v>
      </c>
      <c r="H105" s="11">
        <v>21</v>
      </c>
      <c r="I105" s="11">
        <v>319</v>
      </c>
      <c r="J105" s="10">
        <v>677</v>
      </c>
      <c r="K105" s="10">
        <v>773</v>
      </c>
    </row>
    <row r="106" spans="1:11" x14ac:dyDescent="0.25">
      <c r="A106" s="9">
        <v>43983</v>
      </c>
      <c r="B106" s="11">
        <v>629</v>
      </c>
      <c r="C106" s="10">
        <v>1039</v>
      </c>
      <c r="D106" s="10">
        <v>7816</v>
      </c>
      <c r="E106" s="10">
        <v>10075</v>
      </c>
      <c r="G106" s="9">
        <v>43983</v>
      </c>
      <c r="H106" s="11">
        <v>20</v>
      </c>
      <c r="I106" s="11">
        <v>312</v>
      </c>
      <c r="J106" s="10">
        <v>795</v>
      </c>
      <c r="K106" s="10">
        <v>795</v>
      </c>
    </row>
    <row r="107" spans="1:11" x14ac:dyDescent="0.25">
      <c r="A107" s="9">
        <v>44013</v>
      </c>
      <c r="B107" s="11">
        <v>757</v>
      </c>
      <c r="C107" s="10">
        <v>1273</v>
      </c>
      <c r="D107" s="10">
        <v>7178</v>
      </c>
      <c r="E107" s="10">
        <v>9177</v>
      </c>
      <c r="G107" s="9">
        <v>44013</v>
      </c>
      <c r="H107" s="11">
        <v>26</v>
      </c>
      <c r="I107" s="11">
        <v>322</v>
      </c>
      <c r="J107" s="10">
        <v>733</v>
      </c>
      <c r="K107" s="10">
        <v>735</v>
      </c>
    </row>
    <row r="108" spans="1:11" x14ac:dyDescent="0.25">
      <c r="A108" s="9">
        <v>44044</v>
      </c>
      <c r="B108" s="11">
        <v>547</v>
      </c>
      <c r="C108" s="10">
        <v>1104</v>
      </c>
      <c r="D108" s="10">
        <v>10780</v>
      </c>
      <c r="E108" s="10">
        <v>20470</v>
      </c>
      <c r="G108" s="9">
        <v>44044</v>
      </c>
      <c r="H108" s="11">
        <v>27</v>
      </c>
      <c r="I108" s="11">
        <v>292</v>
      </c>
      <c r="J108" s="10">
        <v>510</v>
      </c>
      <c r="K108" s="10">
        <v>510</v>
      </c>
    </row>
    <row r="109" spans="1:11" x14ac:dyDescent="0.25">
      <c r="A109" s="9">
        <v>44075</v>
      </c>
      <c r="B109" s="11">
        <v>646</v>
      </c>
      <c r="C109" s="10">
        <v>1132</v>
      </c>
      <c r="D109" s="10">
        <v>9061</v>
      </c>
      <c r="E109" s="10">
        <v>11736</v>
      </c>
      <c r="G109" s="9">
        <v>44075</v>
      </c>
      <c r="H109" s="10">
        <v>27</v>
      </c>
      <c r="I109" s="10">
        <v>271</v>
      </c>
      <c r="J109" s="10">
        <v>459</v>
      </c>
      <c r="K109" s="10">
        <v>556</v>
      </c>
    </row>
    <row r="110" spans="1:11" x14ac:dyDescent="0.25">
      <c r="A110" s="9">
        <v>44105</v>
      </c>
      <c r="B110" s="11">
        <v>745</v>
      </c>
      <c r="C110" s="10">
        <v>1259</v>
      </c>
      <c r="D110" s="10">
        <v>8244</v>
      </c>
      <c r="E110" s="10">
        <v>11156</v>
      </c>
      <c r="G110" s="9">
        <v>44105</v>
      </c>
      <c r="H110" s="11">
        <v>27</v>
      </c>
      <c r="I110" s="11">
        <v>276</v>
      </c>
      <c r="J110" s="11">
        <v>427</v>
      </c>
      <c r="K110" s="11">
        <v>427</v>
      </c>
    </row>
    <row r="111" spans="1:11" x14ac:dyDescent="0.25">
      <c r="A111" s="9">
        <v>44136</v>
      </c>
      <c r="B111" s="10">
        <v>1053</v>
      </c>
      <c r="C111" s="10">
        <v>1636</v>
      </c>
      <c r="D111" s="10">
        <v>7633</v>
      </c>
      <c r="E111" s="10">
        <v>10286</v>
      </c>
      <c r="G111" s="9">
        <v>44136</v>
      </c>
      <c r="H111" s="11">
        <v>35</v>
      </c>
      <c r="I111" s="11">
        <v>276</v>
      </c>
      <c r="J111" s="11">
        <v>552</v>
      </c>
      <c r="K111" s="11">
        <v>702</v>
      </c>
    </row>
    <row r="112" spans="1:11" x14ac:dyDescent="0.25">
      <c r="A112" s="9">
        <v>44166</v>
      </c>
      <c r="B112" s="10">
        <v>1216</v>
      </c>
      <c r="C112" s="10">
        <v>1741</v>
      </c>
      <c r="D112" s="10">
        <v>6248</v>
      </c>
      <c r="E112" s="10">
        <v>9293</v>
      </c>
      <c r="G112" s="9">
        <v>44166</v>
      </c>
      <c r="H112" s="11">
        <v>40</v>
      </c>
      <c r="I112" s="11">
        <v>276</v>
      </c>
      <c r="J112" s="11">
        <v>554</v>
      </c>
      <c r="K112" s="11">
        <v>578</v>
      </c>
    </row>
    <row r="113" spans="1:11" x14ac:dyDescent="0.25">
      <c r="A113" s="1" t="s">
        <v>5</v>
      </c>
      <c r="B113" s="12">
        <v>9871</v>
      </c>
      <c r="C113" s="12">
        <v>17999</v>
      </c>
      <c r="D113" s="12">
        <v>144573</v>
      </c>
      <c r="E113" s="12">
        <v>235258</v>
      </c>
      <c r="G113" s="1" t="s">
        <v>5</v>
      </c>
      <c r="H113" s="12">
        <v>811</v>
      </c>
      <c r="I113" s="12">
        <v>4080</v>
      </c>
      <c r="J113" s="12">
        <v>7606</v>
      </c>
      <c r="K113" s="12">
        <v>8705</v>
      </c>
    </row>
    <row r="116" spans="1:11" ht="30" x14ac:dyDescent="0.25">
      <c r="A116" s="1" t="s">
        <v>0</v>
      </c>
      <c r="B116" s="5" t="s">
        <v>1</v>
      </c>
      <c r="C116" s="2" t="s">
        <v>2</v>
      </c>
      <c r="D116" s="6" t="s">
        <v>3</v>
      </c>
      <c r="E116" s="7" t="s">
        <v>4</v>
      </c>
      <c r="G116" s="1" t="s">
        <v>0</v>
      </c>
      <c r="H116" s="5" t="s">
        <v>1</v>
      </c>
      <c r="I116" s="2" t="s">
        <v>2</v>
      </c>
      <c r="J116" s="6" t="s">
        <v>3</v>
      </c>
      <c r="K116" s="7" t="s">
        <v>4</v>
      </c>
    </row>
    <row r="117" spans="1:11" x14ac:dyDescent="0.25">
      <c r="A117" s="9">
        <v>43466</v>
      </c>
      <c r="B117" s="11">
        <v>386</v>
      </c>
      <c r="C117" s="10">
        <v>1751</v>
      </c>
      <c r="D117" s="10">
        <v>6949</v>
      </c>
      <c r="E117" s="10">
        <v>13377</v>
      </c>
      <c r="G117" s="9">
        <v>43466</v>
      </c>
      <c r="H117" s="11">
        <v>13</v>
      </c>
      <c r="I117" s="11">
        <v>90</v>
      </c>
      <c r="J117" s="10">
        <v>95</v>
      </c>
      <c r="K117" s="10">
        <v>95</v>
      </c>
    </row>
    <row r="118" spans="1:11" x14ac:dyDescent="0.25">
      <c r="A118" s="9">
        <v>43497</v>
      </c>
      <c r="B118" s="11">
        <v>202</v>
      </c>
      <c r="C118" s="11">
        <v>440</v>
      </c>
      <c r="D118" s="10">
        <v>4232</v>
      </c>
      <c r="E118" s="10">
        <v>8355</v>
      </c>
      <c r="G118" s="9">
        <v>43497</v>
      </c>
      <c r="H118" s="11">
        <v>10</v>
      </c>
      <c r="I118" s="11">
        <v>94</v>
      </c>
      <c r="J118" s="10">
        <v>101</v>
      </c>
      <c r="K118" s="10">
        <v>158</v>
      </c>
    </row>
    <row r="119" spans="1:11" x14ac:dyDescent="0.25">
      <c r="A119" s="9">
        <v>43525</v>
      </c>
      <c r="B119" s="11">
        <v>381</v>
      </c>
      <c r="C119" s="11">
        <v>709</v>
      </c>
      <c r="D119" s="10">
        <v>13209</v>
      </c>
      <c r="E119" s="10">
        <v>25704</v>
      </c>
      <c r="G119" s="9">
        <v>43525</v>
      </c>
      <c r="H119" s="11">
        <v>7</v>
      </c>
      <c r="I119" s="11">
        <v>77</v>
      </c>
      <c r="J119" s="10">
        <v>81</v>
      </c>
      <c r="K119" s="10">
        <v>167</v>
      </c>
    </row>
    <row r="120" spans="1:11" x14ac:dyDescent="0.25">
      <c r="A120" s="9">
        <v>43556</v>
      </c>
      <c r="B120" s="11">
        <v>442</v>
      </c>
      <c r="C120" s="11">
        <v>773</v>
      </c>
      <c r="D120" s="10">
        <v>18299</v>
      </c>
      <c r="E120" s="10">
        <v>38114</v>
      </c>
      <c r="G120" s="9">
        <v>43556</v>
      </c>
      <c r="H120" s="11">
        <v>9</v>
      </c>
      <c r="I120" s="11">
        <v>144</v>
      </c>
      <c r="J120" s="10">
        <v>186</v>
      </c>
      <c r="K120" s="10">
        <v>186</v>
      </c>
    </row>
    <row r="121" spans="1:11" x14ac:dyDescent="0.25">
      <c r="A121" s="9">
        <v>43586</v>
      </c>
      <c r="B121" s="11">
        <v>565</v>
      </c>
      <c r="C121" s="11">
        <v>971</v>
      </c>
      <c r="D121" s="10">
        <v>13319</v>
      </c>
      <c r="E121" s="10">
        <v>27338</v>
      </c>
      <c r="G121" s="9">
        <v>43586</v>
      </c>
      <c r="H121" s="11">
        <v>16</v>
      </c>
      <c r="I121" s="11">
        <v>196</v>
      </c>
      <c r="J121" s="10">
        <v>274</v>
      </c>
      <c r="K121" s="10">
        <v>450</v>
      </c>
    </row>
    <row r="122" spans="1:11" x14ac:dyDescent="0.25">
      <c r="A122" s="9">
        <v>43617</v>
      </c>
      <c r="B122" s="11">
        <v>582</v>
      </c>
      <c r="C122" s="11">
        <v>931</v>
      </c>
      <c r="D122" s="10">
        <v>10731</v>
      </c>
      <c r="E122" s="10">
        <v>22389</v>
      </c>
      <c r="G122" s="9">
        <v>43617</v>
      </c>
      <c r="H122" s="11">
        <v>8</v>
      </c>
      <c r="I122" s="11">
        <v>144</v>
      </c>
      <c r="J122" s="10">
        <v>200</v>
      </c>
      <c r="K122" s="10">
        <v>200</v>
      </c>
    </row>
    <row r="123" spans="1:11" x14ac:dyDescent="0.25">
      <c r="A123" s="9">
        <v>43647</v>
      </c>
      <c r="B123" s="11">
        <v>828</v>
      </c>
      <c r="C123" s="10">
        <v>1259</v>
      </c>
      <c r="D123" s="10">
        <v>16003</v>
      </c>
      <c r="E123" s="10">
        <v>28812</v>
      </c>
      <c r="G123" s="9">
        <v>43647</v>
      </c>
      <c r="H123" s="11">
        <v>14</v>
      </c>
      <c r="I123" s="11">
        <v>184</v>
      </c>
      <c r="J123" s="10">
        <v>511</v>
      </c>
      <c r="K123" s="10">
        <v>711</v>
      </c>
    </row>
    <row r="124" spans="1:11" x14ac:dyDescent="0.25">
      <c r="A124" s="9">
        <v>43678</v>
      </c>
      <c r="B124" s="11">
        <v>547</v>
      </c>
      <c r="C124" s="10">
        <v>1100</v>
      </c>
      <c r="D124" s="10">
        <v>11002</v>
      </c>
      <c r="E124" s="10">
        <v>21835</v>
      </c>
      <c r="G124" s="9">
        <v>43678</v>
      </c>
      <c r="H124" s="11">
        <v>21</v>
      </c>
      <c r="I124" s="11">
        <v>165</v>
      </c>
      <c r="J124" s="10">
        <v>244</v>
      </c>
      <c r="K124" s="10">
        <v>363</v>
      </c>
    </row>
    <row r="125" spans="1:11" x14ac:dyDescent="0.25">
      <c r="A125" s="9">
        <v>43709</v>
      </c>
      <c r="B125" s="11">
        <v>818</v>
      </c>
      <c r="C125" s="10">
        <v>1417</v>
      </c>
      <c r="D125" s="10">
        <v>10398</v>
      </c>
      <c r="E125" s="10">
        <v>18393</v>
      </c>
      <c r="G125" s="9">
        <v>43709</v>
      </c>
      <c r="H125" s="10">
        <v>22</v>
      </c>
      <c r="I125" s="10">
        <v>140</v>
      </c>
      <c r="J125" s="10">
        <v>294</v>
      </c>
      <c r="K125" s="10">
        <v>455</v>
      </c>
    </row>
    <row r="126" spans="1:11" x14ac:dyDescent="0.25">
      <c r="A126" s="9">
        <v>43739</v>
      </c>
      <c r="B126" s="11">
        <v>781</v>
      </c>
      <c r="C126" s="10">
        <v>1330</v>
      </c>
      <c r="D126" s="10">
        <v>7559</v>
      </c>
      <c r="E126" s="10">
        <v>11351</v>
      </c>
      <c r="G126" s="9">
        <v>43739</v>
      </c>
      <c r="H126" s="11">
        <v>36</v>
      </c>
      <c r="I126" s="11">
        <v>196</v>
      </c>
      <c r="J126" s="11">
        <v>245</v>
      </c>
      <c r="K126" s="11">
        <v>510</v>
      </c>
    </row>
    <row r="127" spans="1:11" x14ac:dyDescent="0.25">
      <c r="A127" s="9">
        <v>43770</v>
      </c>
      <c r="B127" s="11">
        <v>698</v>
      </c>
      <c r="C127" s="10">
        <v>1216</v>
      </c>
      <c r="D127" s="10">
        <v>16093</v>
      </c>
      <c r="E127" s="10">
        <v>30935</v>
      </c>
      <c r="G127" s="9">
        <v>43770</v>
      </c>
      <c r="H127" s="11">
        <v>79</v>
      </c>
      <c r="I127" s="11">
        <v>263</v>
      </c>
      <c r="J127" s="11">
        <v>353</v>
      </c>
      <c r="K127" s="11">
        <v>1102</v>
      </c>
    </row>
    <row r="128" spans="1:11" x14ac:dyDescent="0.25">
      <c r="A128" s="9">
        <v>43800</v>
      </c>
      <c r="B128" s="11">
        <v>772</v>
      </c>
      <c r="C128" s="10">
        <v>1208</v>
      </c>
      <c r="D128" s="10">
        <v>7800</v>
      </c>
      <c r="E128" s="10">
        <v>14792</v>
      </c>
      <c r="G128" s="9">
        <v>43800</v>
      </c>
      <c r="H128" s="11">
        <v>283</v>
      </c>
      <c r="I128" s="11">
        <v>487</v>
      </c>
      <c r="J128" s="11">
        <v>582</v>
      </c>
      <c r="K128" s="11">
        <v>999</v>
      </c>
    </row>
    <row r="129" spans="1:11" x14ac:dyDescent="0.25">
      <c r="A129" s="1" t="s">
        <v>5</v>
      </c>
      <c r="B129" s="12">
        <v>7002</v>
      </c>
      <c r="C129" s="12">
        <v>13105</v>
      </c>
      <c r="D129" s="12">
        <v>135594</v>
      </c>
      <c r="E129" s="12">
        <v>261395</v>
      </c>
      <c r="G129" s="1" t="s">
        <v>5</v>
      </c>
      <c r="H129" s="12">
        <v>518</v>
      </c>
      <c r="I129" s="12">
        <v>2180</v>
      </c>
      <c r="J129" s="12">
        <v>3166</v>
      </c>
      <c r="K129" s="12">
        <v>5396</v>
      </c>
    </row>
    <row r="132" spans="1:11" ht="30" x14ac:dyDescent="0.25">
      <c r="A132" s="1" t="s">
        <v>0</v>
      </c>
      <c r="B132" s="5" t="s">
        <v>1</v>
      </c>
      <c r="C132" s="2" t="s">
        <v>2</v>
      </c>
      <c r="D132" s="6" t="s">
        <v>3</v>
      </c>
      <c r="E132" s="7" t="s">
        <v>4</v>
      </c>
      <c r="G132" s="1" t="s">
        <v>0</v>
      </c>
      <c r="H132" s="5" t="s">
        <v>1</v>
      </c>
      <c r="I132" s="2" t="s">
        <v>2</v>
      </c>
      <c r="J132" s="6" t="s">
        <v>3</v>
      </c>
      <c r="K132" s="7" t="s">
        <v>4</v>
      </c>
    </row>
    <row r="133" spans="1:11" x14ac:dyDescent="0.25">
      <c r="A133" s="9">
        <v>43101</v>
      </c>
      <c r="B133" s="11">
        <v>0</v>
      </c>
      <c r="C133" s="11">
        <v>0</v>
      </c>
      <c r="D133" s="11">
        <v>0</v>
      </c>
      <c r="E133" s="11">
        <v>0</v>
      </c>
      <c r="G133" s="9">
        <v>43101</v>
      </c>
      <c r="H133" s="11">
        <v>0</v>
      </c>
      <c r="I133" s="11">
        <v>0</v>
      </c>
      <c r="J133" s="10">
        <v>0</v>
      </c>
      <c r="K133" s="10">
        <v>0</v>
      </c>
    </row>
    <row r="134" spans="1:11" x14ac:dyDescent="0.25">
      <c r="A134" s="9">
        <v>43132</v>
      </c>
      <c r="B134" s="11">
        <v>0</v>
      </c>
      <c r="C134" s="11">
        <v>0</v>
      </c>
      <c r="D134" s="11">
        <v>0</v>
      </c>
      <c r="E134" s="11">
        <v>0</v>
      </c>
      <c r="G134" s="9">
        <v>43132</v>
      </c>
      <c r="H134" s="11">
        <v>0</v>
      </c>
      <c r="I134" s="11">
        <v>0</v>
      </c>
      <c r="J134" s="10">
        <v>0</v>
      </c>
      <c r="K134" s="10">
        <v>0</v>
      </c>
    </row>
    <row r="135" spans="1:11" x14ac:dyDescent="0.25">
      <c r="A135" s="9">
        <v>43160</v>
      </c>
      <c r="B135" s="11">
        <v>0</v>
      </c>
      <c r="C135" s="11">
        <v>0</v>
      </c>
      <c r="D135" s="11">
        <v>0</v>
      </c>
      <c r="E135" s="11">
        <v>0</v>
      </c>
      <c r="G135" s="9">
        <v>43160</v>
      </c>
      <c r="H135" s="11">
        <v>0</v>
      </c>
      <c r="I135" s="11">
        <v>0</v>
      </c>
      <c r="J135" s="10">
        <v>0</v>
      </c>
      <c r="K135" s="10">
        <v>0</v>
      </c>
    </row>
    <row r="136" spans="1:11" x14ac:dyDescent="0.25">
      <c r="A136" s="9">
        <v>43191</v>
      </c>
      <c r="B136" s="11">
        <v>408</v>
      </c>
      <c r="C136" s="11">
        <v>612</v>
      </c>
      <c r="D136" s="10">
        <v>13614</v>
      </c>
      <c r="E136" s="10">
        <v>35394</v>
      </c>
      <c r="G136" s="9">
        <v>43191</v>
      </c>
      <c r="H136" s="11">
        <v>5</v>
      </c>
      <c r="I136" s="11">
        <v>22</v>
      </c>
      <c r="J136" s="10">
        <v>24</v>
      </c>
      <c r="K136" s="10">
        <v>24</v>
      </c>
    </row>
    <row r="137" spans="1:11" x14ac:dyDescent="0.25">
      <c r="A137" s="9">
        <v>43221</v>
      </c>
      <c r="B137" s="11">
        <v>372</v>
      </c>
      <c r="C137" s="11">
        <v>722</v>
      </c>
      <c r="D137" s="10">
        <v>8937</v>
      </c>
      <c r="E137" s="10">
        <v>18539</v>
      </c>
      <c r="G137" s="9">
        <v>43221</v>
      </c>
      <c r="H137" s="11">
        <v>8</v>
      </c>
      <c r="I137" s="11">
        <v>42</v>
      </c>
      <c r="J137" s="10">
        <v>48</v>
      </c>
      <c r="K137" s="10">
        <v>48</v>
      </c>
    </row>
    <row r="138" spans="1:11" x14ac:dyDescent="0.25">
      <c r="A138" s="9">
        <v>43252</v>
      </c>
      <c r="B138" s="11">
        <v>331</v>
      </c>
      <c r="C138" s="11">
        <v>741</v>
      </c>
      <c r="D138" s="10">
        <v>23888</v>
      </c>
      <c r="E138" s="10">
        <v>36834</v>
      </c>
      <c r="G138" s="9">
        <v>43252</v>
      </c>
      <c r="H138" s="11">
        <v>14</v>
      </c>
      <c r="I138" s="11">
        <v>59</v>
      </c>
      <c r="J138" s="10">
        <v>62</v>
      </c>
      <c r="K138" s="10">
        <v>62</v>
      </c>
    </row>
    <row r="139" spans="1:11" x14ac:dyDescent="0.25">
      <c r="A139" s="9">
        <v>43282</v>
      </c>
      <c r="B139" s="11">
        <v>280</v>
      </c>
      <c r="C139" s="11">
        <v>601</v>
      </c>
      <c r="D139" s="10">
        <v>6391</v>
      </c>
      <c r="E139" s="10">
        <v>14431</v>
      </c>
      <c r="G139" s="9">
        <v>43282</v>
      </c>
      <c r="H139" s="11">
        <v>6</v>
      </c>
      <c r="I139" s="11">
        <v>64</v>
      </c>
      <c r="J139" s="10">
        <v>69</v>
      </c>
      <c r="K139" s="10">
        <v>69</v>
      </c>
    </row>
    <row r="140" spans="1:11" x14ac:dyDescent="0.25">
      <c r="A140" s="9">
        <v>43313</v>
      </c>
      <c r="B140" s="11">
        <v>338</v>
      </c>
      <c r="C140" s="11">
        <v>710</v>
      </c>
      <c r="D140" s="10">
        <v>8827</v>
      </c>
      <c r="E140" s="10">
        <v>17108</v>
      </c>
      <c r="G140" s="9">
        <v>43313</v>
      </c>
      <c r="H140" s="11">
        <v>9</v>
      </c>
      <c r="I140" s="11">
        <v>59</v>
      </c>
      <c r="J140" s="10">
        <v>62</v>
      </c>
      <c r="K140" s="10">
        <v>62</v>
      </c>
    </row>
    <row r="141" spans="1:11" x14ac:dyDescent="0.25">
      <c r="A141" s="9">
        <v>43344</v>
      </c>
      <c r="B141" s="11">
        <v>251</v>
      </c>
      <c r="C141" s="11">
        <v>570</v>
      </c>
      <c r="D141" s="10">
        <v>5733</v>
      </c>
      <c r="E141" s="10">
        <v>14029</v>
      </c>
      <c r="G141" s="9">
        <v>43344</v>
      </c>
      <c r="H141" s="10">
        <v>14</v>
      </c>
      <c r="I141" s="10">
        <v>77</v>
      </c>
      <c r="J141" s="10">
        <v>84</v>
      </c>
      <c r="K141" s="10">
        <v>84</v>
      </c>
    </row>
    <row r="142" spans="1:11" x14ac:dyDescent="0.25">
      <c r="A142" s="9">
        <v>43374</v>
      </c>
      <c r="B142" s="11">
        <v>313</v>
      </c>
      <c r="C142" s="11">
        <v>667</v>
      </c>
      <c r="D142" s="10">
        <v>5014</v>
      </c>
      <c r="E142" s="10">
        <v>10688</v>
      </c>
      <c r="G142" s="9">
        <v>43374</v>
      </c>
      <c r="H142" s="11">
        <v>6</v>
      </c>
      <c r="I142" s="11">
        <v>68</v>
      </c>
      <c r="J142" s="11">
        <v>69</v>
      </c>
      <c r="K142" s="11">
        <v>69</v>
      </c>
    </row>
    <row r="143" spans="1:11" x14ac:dyDescent="0.25">
      <c r="A143" s="9">
        <v>43405</v>
      </c>
      <c r="B143" s="11">
        <v>631</v>
      </c>
      <c r="C143" s="10">
        <v>1585</v>
      </c>
      <c r="D143" s="10">
        <v>6486</v>
      </c>
      <c r="E143" s="10">
        <v>13323</v>
      </c>
      <c r="G143" s="9">
        <v>43405</v>
      </c>
      <c r="H143" s="11">
        <v>7</v>
      </c>
      <c r="I143" s="11">
        <v>82</v>
      </c>
      <c r="J143" s="11">
        <v>153</v>
      </c>
      <c r="K143" s="11">
        <v>153</v>
      </c>
    </row>
    <row r="144" spans="1:11" x14ac:dyDescent="0.25">
      <c r="A144" s="9">
        <v>43435</v>
      </c>
      <c r="B144" s="11">
        <v>521</v>
      </c>
      <c r="C144" s="10">
        <v>1368</v>
      </c>
      <c r="D144" s="10">
        <v>7540</v>
      </c>
      <c r="E144" s="10">
        <v>13907</v>
      </c>
      <c r="G144" s="9">
        <v>43435</v>
      </c>
      <c r="H144" s="11">
        <v>10</v>
      </c>
      <c r="I144" s="11">
        <v>95</v>
      </c>
      <c r="J144" s="11">
        <v>129</v>
      </c>
      <c r="K144" s="11">
        <v>129</v>
      </c>
    </row>
    <row r="145" spans="1:11" x14ac:dyDescent="0.25">
      <c r="A145" s="1" t="s">
        <v>5</v>
      </c>
      <c r="B145" s="12">
        <v>3445</v>
      </c>
      <c r="C145" s="12">
        <v>7576</v>
      </c>
      <c r="D145" s="12">
        <v>86430</v>
      </c>
      <c r="E145" s="12">
        <v>174253</v>
      </c>
      <c r="G145" s="1" t="s">
        <v>5</v>
      </c>
      <c r="H145" s="12">
        <v>79</v>
      </c>
      <c r="I145" s="12">
        <v>568</v>
      </c>
      <c r="J145" s="12">
        <v>700</v>
      </c>
      <c r="K145" s="12">
        <v>700</v>
      </c>
    </row>
  </sheetData>
  <conditionalFormatting sqref="AA10">
    <cfRule type="cellIs" dxfId="0" priority="3" operator="lessThan">
      <formula>$AA$9</formula>
    </cfRule>
  </conditionalFormatting>
  <pageMargins left="0.7" right="0.7" top="0.75" bottom="0.75" header="0.3" footer="0.3"/>
  <pageSetup orientation="portrait" r:id="rId1"/>
  <ignoredErrors>
    <ignoredError sqref="V4:V11 U10 W10:AA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TheDude</dc:creator>
  <cp:lastModifiedBy>randy cook</cp:lastModifiedBy>
  <dcterms:created xsi:type="dcterms:W3CDTF">2024-01-04T02:22:23Z</dcterms:created>
  <dcterms:modified xsi:type="dcterms:W3CDTF">2026-05-15T17:31:31Z</dcterms:modified>
</cp:coreProperties>
</file>